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suario\Documents\MARISOL MATEO\INFORME  TRIMESTRAL 2025\"/>
    </mc:Choice>
  </mc:AlternateContent>
  <bookViews>
    <workbookView xWindow="0" yWindow="0" windowWidth="28800" windowHeight="11880"/>
  </bookViews>
  <sheets>
    <sheet name="3T 2025 " sheetId="4" r:id="rId1"/>
  </sheets>
  <definedNames>
    <definedName name="CCC" localSheetId="0">#REF!</definedName>
    <definedName name="CCC">#REF!</definedName>
    <definedName name="ENERO" localSheetId="0">#REF!</definedName>
    <definedName name="ENERO">#REF!</definedName>
    <definedName name="garantia" localSheetId="0">#REF!</definedName>
    <definedName name="garantia">#REF!</definedName>
    <definedName name="qq" localSheetId="0">#REF!</definedName>
    <definedName name="qq">#REF!</definedName>
    <definedName name="RESP" localSheetId="0">#REF!</definedName>
    <definedName name="RESP">#REF!</definedName>
    <definedName name="sobretasa" localSheetId="0">#REF!</definedName>
    <definedName name="sobretasa">#REF!</definedName>
    <definedName name="tasas" localSheetId="0">#REF!</definedName>
    <definedName name="tasas">#REF!</definedName>
    <definedName name="_xlnm.Print_Titles" localSheetId="0">'3T 2025 '!$1:$9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4" l="1"/>
  <c r="Q29" i="4" l="1"/>
  <c r="P29" i="4"/>
  <c r="O29" i="4"/>
  <c r="Q25" i="4"/>
  <c r="P25" i="4"/>
  <c r="O25" i="4"/>
  <c r="Q12" i="4"/>
  <c r="P12" i="4"/>
  <c r="O12" i="4"/>
  <c r="Q10" i="4"/>
  <c r="P10" i="4"/>
</calcChain>
</file>

<file path=xl/sharedStrings.xml><?xml version="1.0" encoding="utf-8"?>
<sst xmlns="http://schemas.openxmlformats.org/spreadsheetml/2006/main" count="234" uniqueCount="108">
  <si>
    <t>GOBIERNO DEL ESTADO DE OAXACA</t>
  </si>
  <si>
    <t xml:space="preserve">SECRETARÍA DE FINANZAS DEL PODER EJECUTIVO DEL ESTADO </t>
  </si>
  <si>
    <t xml:space="preserve"> DEUDA PÚBLICA Y OBLIGACIONES DE PAGO </t>
  </si>
  <si>
    <t>(CANTIDADES EN PESOS)</t>
  </si>
  <si>
    <t xml:space="preserve">EJERCICIO QUE REPORTA </t>
  </si>
  <si>
    <t>TRIMESTRE QUE REPORTA</t>
  </si>
  <si>
    <t xml:space="preserve">ACREDITADO </t>
  </si>
  <si>
    <t>ACREEDOR</t>
  </si>
  <si>
    <t>FECHA DE SUSCRIPCIÓN</t>
  </si>
  <si>
    <t>MONTO ORIGINAL CONTRATADO</t>
  </si>
  <si>
    <t>TASA DE INTERES</t>
  </si>
  <si>
    <t>SOBRE TASA</t>
  </si>
  <si>
    <t>FECHA DE VENCIMIENTO</t>
  </si>
  <si>
    <t>FUENTE Y MECANICA DE PAGO</t>
  </si>
  <si>
    <t>DESTINO</t>
  </si>
  <si>
    <t>AMORTIZACION TRIMESTRAL</t>
  </si>
  <si>
    <t>FECHA DE REGISTRO SHCP</t>
  </si>
  <si>
    <t>FECHA DE REGISTRO  ESTATAL</t>
  </si>
  <si>
    <t>CAPITAL                                O                                           PRINCIPAL</t>
  </si>
  <si>
    <t>INTERESES</t>
  </si>
  <si>
    <t>A. DEUDA PÚBLICA DIRECTA ESTATAL  A CORTO PLAZO</t>
  </si>
  <si>
    <t>B. DEUDA PÚBLICA  DIRECTA ESTATAL A LARGO PLAZO</t>
  </si>
  <si>
    <t>CRÉDITOS SIMPLES</t>
  </si>
  <si>
    <t xml:space="preserve">GOBIERNO DEL ESTADO     </t>
  </si>
  <si>
    <t xml:space="preserve">BANOBRAS  </t>
  </si>
  <si>
    <t>TIIE 28 - 8.14%</t>
  </si>
  <si>
    <t>3.80% FONDO GENERAL DE PARTICIPACIONES; FIDEICOMISO DE ADMON. Y PAGO F/11581  BANORTE</t>
  </si>
  <si>
    <t>APORTACION AL PROGRAMA ESTATAL (AGUA Y SANEAMIENTO) ASI COMO FINANCIAMIENTO DE ACCESORIOS FINANCIEROS</t>
  </si>
  <si>
    <t xml:space="preserve">SANTANDER </t>
  </si>
  <si>
    <t>TIIE 28</t>
  </si>
  <si>
    <t xml:space="preserve">BANOBRAS </t>
  </si>
  <si>
    <t>7.43% FAFEF; FIDEICOMISO  IRREVOCABLE DE ADMINISTACION Y  FUENTE DE PAGO  F/2004588 SANTANDER</t>
  </si>
  <si>
    <t>(I) HASTA LA CANTIDAD DE $974,129,585.45  A LAS INVERSIONES PÚBLICAS PRODUCTIVAS, QUE CONSTITUYEN INFRAESTRUCTURA FÍSICA;  (II) HASTA LA  CANTIDAD DE $25,870,414.55 A LA CONSTITUCIÓN, TOTAL O PARCIAL DEL FONDO DE RESERVA DEL CRÉDITO.</t>
  </si>
  <si>
    <r>
      <t xml:space="preserve">GOBIERNO DEL ESTADO </t>
    </r>
    <r>
      <rPr>
        <b/>
        <sz val="9"/>
        <rFont val="Arial"/>
        <family val="2"/>
      </rPr>
      <t>/1</t>
    </r>
  </si>
  <si>
    <t>2.70% FAFEF; FIDEICOMISO  IRREVOCABLE DE ADMINISTACION Y  FUENTE DE PAGO  F/2004588 SANTANDER</t>
  </si>
  <si>
    <t>(I) HASTA LA CANTIDAD DE $353´526,044.13 A LAS INVERSIONES PÚBLICAS PRODUCTIVAS QUE CONSTITUYEN INFRAESTRUCTURA FÍSICA Y;  (II) HASTA LA CANTIDAD DE $9´388,756.34 A LA CONSTITUCIÓN, TOTAL O PARCIAL DEL FONDO DE RESERVA DEL CRÉDITO.</t>
  </si>
  <si>
    <t>GOBIERNO DEL ESTADO</t>
  </si>
  <si>
    <t xml:space="preserve">GOBIERNO DEL ESTADO </t>
  </si>
  <si>
    <t>14.87% FAFEF; FIDEICOMISO  IRREVOCABLE DE ADMINISTACION Y  FUENTE DE PAGO  F/2004588 SANTANDER</t>
  </si>
  <si>
    <t>(I) HASTA LA CANTIDAD DE $1,948'259,170.89 A LAS INVERSIONES PÚBLICAS PRODUCTIVAS QUE CONSTITUYEN INFRAESTRUCTURA FÍSICA Y;  (II) HASTA LA CANTIDAD DE $51'740,829.11  A LA CONSTITUCIÓN, TOTAL O PARCIAL DEL FONDO DE RESERVA DEL CRÉDITO.</t>
  </si>
  <si>
    <t>CRÉDITOS BONO CUPÓN CERO</t>
  </si>
  <si>
    <t xml:space="preserve">BANOBRAS -JUSTICIA PENAL   </t>
  </si>
  <si>
    <t>7.10%-8.05%</t>
  </si>
  <si>
    <t>0.80% FONDO GENERAL DE PARTICIPACIONES;  FIDEICOMISO DE ADMON Y PAGO F/10754 BANORTE</t>
  </si>
  <si>
    <t xml:space="preserve">INVERSIONES PÚBLICAS PRODUCTIVAS QUE TENGAN POR OBJETO SOLVENTAR EL COSTO DE INVERSIONES EN INFRAESTRUCTURA Y EQUIPAMIENTO  ORIENTADAS A APOYAR LA IMPLEMENTACION DEL SISTEMA DE JUSTICIA PENAL. </t>
  </si>
  <si>
    <r>
      <t>BANOBRAS-FONREC IV</t>
    </r>
    <r>
      <rPr>
        <b/>
        <sz val="9"/>
        <rFont val="Arial"/>
        <family val="2"/>
      </rPr>
      <t xml:space="preserve"> </t>
    </r>
  </si>
  <si>
    <t>7.76%-8.32%</t>
  </si>
  <si>
    <t xml:space="preserve">2.29% FONDO GENERAL DE PARTICIPACIONES; FIDEICOMISO 4100558 BBVA BANCOMER </t>
  </si>
  <si>
    <t>OBRAS Y ACCIONES  DE RECONSTRUCCION DE INFRAESTRUCTURA ESTATAL ACORDADAS POR EL ESTADO CON EL EJECUTIVO FEDERAL, A FIN DE SUFRAGAR LAS CONTINGENCIAS GENERADAS EN LOS MUNICIPIOS  SEÑALADAS EN LAs DECLARATORIAs 14-SEP-17, 22-SEP-17 Y  2-SEP-17, POR LA OCURRENCIA  DE SISMOS DURANTE EL MES DE SEPTIEMBRE DE 2017.</t>
  </si>
  <si>
    <t>BANOBRAS</t>
  </si>
  <si>
    <t>FAIS - CONTRATO IRREVOCABLE DE MANDATO</t>
  </si>
  <si>
    <t>OBRAS Y ACCIONES SOCIALES BASICAS Y/O INVERSIONES  DE ACUERDO CON EL ART. 33, INCISO A, NUMERAL I, DE LA LEY DE COORDINACION FISCAL.</t>
  </si>
  <si>
    <t>L.C.P. ROSA MARIA SAAVEDRA GUZMAN</t>
  </si>
  <si>
    <t>TESORERA</t>
  </si>
  <si>
    <t>RESPONSABLE DE LA INFORMACIÓN:</t>
  </si>
  <si>
    <t>RESPONSABLE DE LA DIFUSIÓN:</t>
  </si>
  <si>
    <t>LETICIA LAURA JACINTO MENDEZ. JEFA DEL DEPTO DE DEUDA PÚBLICA Y OTRAS OBLIGACIONES DE PAGO  DE CONFORMIDAD CON LA FACULTAD CONTENIDA EN LOS ARTÍCULOS 4 NUMERAL 1.1.3.2.4. 47 FRACIÓN VII DEL REGLAMENTO INTERNO DE LA SECRETARÍA DE FINANZAS DEL PODER EJECUTIVO DEL  DEL ESTADO DE OAXACA VIGENTE.</t>
  </si>
  <si>
    <t xml:space="preserve">SAN PABLO COATLAN </t>
  </si>
  <si>
    <t>SANTA CRUZ TACAHUA</t>
  </si>
  <si>
    <t xml:space="preserve">SANTA MARIA APAZCO </t>
  </si>
  <si>
    <t>SAN LORENZO CACAOTEPEC</t>
  </si>
  <si>
    <t xml:space="preserve"> JEFE DEL DEPARTAMENTO DE GESTIÓN Y DIFUSIÓN.  DE CONFORMIDAD CON LA FACULTAD CONTENIDA EN LOS ARTÍCULOS 4 NUMERAL  1.0.2.1.0.3, 76 FRACCIONES II , III y IX DEL REGLAMENTO INTERNO DE LA SECRETARÍA DE FINANZAS DEL PODER EJECUTIVO DEL ESTADO DE OAXACA VIGENTE.</t>
  </si>
  <si>
    <t>EN CUMPLIMIENTO A LO PREVISTO EN LOS ARTÍCULOS 1, 45 Y 47 DE LA LEY GENERAL DE CONTABILIDAD GUBERNAMENTAL; 1, 3 FRACCIÓN I, 27 FRACCIÓN XII, 45 FRACCIÓN LX DE LA LEY ORGÁNICA DEL PODER EJECUTIVO DEL ESTADO; 44  DE LA LEY DE DEUDA PÚBLICA PARA EL ESTADO DE OAXACA; ARTÍCULOS  2, 4 NUMERAL 1.1.3 y 38 FRACCIÓN XIV DEL REGLAMENTO INTERNO DE LA SECRETARÍA DE FINANZAS DEL PODER EJECUTIVO DEL ESTADO; SE EMITE  INFORME TRIMESTRAL DE LA SITUACIÓN DE LA DEUDA PÚBLICA  ESTATAL Y MUNICIPAL.</t>
  </si>
  <si>
    <t>BANORTE</t>
  </si>
  <si>
    <t>4.3424% FONDO GENERAL DE PARTICIPACIONES; FIDEICOMISO  IRREVOCABLE DE ADMINISTACION Y  FUENTE DE PAGO  F/2004587 SANTANDER</t>
  </si>
  <si>
    <t>2.8950% FONDO GENERAL DE PARTICIPACIONES; FIDEICOMISO  IRREVOCABLE DE ADMINISTACION Y  FUENTE DE PAGO  F/2004587 SANTANDER</t>
  </si>
  <si>
    <t>11.5798% FONDO GENERAL DE PARTICIPACIONES; FIDEICOMISO  IRREVOCABLE DE ADMINISTACION Y  FUENTE DE PAGO  F/2004587 SANTANDER</t>
  </si>
  <si>
    <t>11.6329% FONDO GENERAL DE PARTICIPACIONES; FIDEICOMISO  IRREVOCABLE DE ADMINISTACION Y  FUENTE DE PAGO  F/2004587 SANTANDER</t>
  </si>
  <si>
    <t>HASTA LA CANTIDAD DE $1,452,750,000.00 PARA LA AMORTIZACIÓN ANTICIPADA VOLUNTARIA DEL CONTRATO DE CRÉDITO OTORGADO POR BANCO SANTANDER (MÉXICO HASTA POR LA CANTIDAD DE $5,000,000,000.00 CON CLAVE DE INSCRIPCIÓN EN EL REGISTRO PÚBLICO ÚNICO P20-0220016.
UN MONTO DE HASTA $45,000,000.00 PARA LA CONSTITUCIÓN DEL FONDO DE RESERVA DEL CRÉDITO Y HASTA $2,250,000.00 PARA GASTOS Y COSTOS RELACIONADOS CON LA CONTRATACIÓN DEL CRÉDITO.</t>
  </si>
  <si>
    <t>HASTA LA CANTIDAD DE $968,500,000.00 PARA LA AMORTIZACIÓN ANTICIPADA VOLUNTARIA PARCIAL DEL CRÉDITO OTORGADO POR BANOBRAS HASTA POR LA CANTIDAD DE $4,792,200,326.12 CON CLAVE DE REGISTRO DEL REGISTRO PÚBLICO ÚNICO P20-0320030.
UN MONTO DE HASTA $30,000,000.00 PARA LA CONSTITUCIÓN DEL FONDO DE RESERVA Y HASTA LA CANTIDAD DE $1,500,000.00 PARA GASTOS Y COSTOS RELACIONADOS CON LA CONTRATACIÓN DEL CRÉDITO.</t>
  </si>
  <si>
    <t>UN MONTO DE HASTA $1,452,750,000.00 PARA LA AMORTIZACIÓN ANTICIPADA VOLUNTARIA DE LOS SIGUIENTES CRÉDITOS ESPECÍFICOS A REFINANCIAR: HASTA LA CANTIDAD DE $1,411,224,831.61 PARA LA AMORTIZACIÓN ANTICIPADA VOLUNTARIA PARCIAL DEL CRÉDITO SANTANDER 5,000 MDP, CON CLAVE DE INSCRIPCIÓN EN EL REGISTRO PÚBLICO ÚNICO P20-0220016.
HASTA LA CANTIDAD DE $41,525,168.39 PARA LA AMORTIZACIÓN ANTICIPADA VOLUNTARIA TOTAL DEL CRÉDITO BANOBRAS $4,792 MDP. CON CLAVE DE INSCRIPCIÓN EN EL REGISTRO PÚBLICO ÚNICO P20-0320030.
UN MONTO DE HASTA $45,000,000.00 PARA LA CONSTITUCIÓN DEL FONDO DE RESERVA DEL CRÉDITO Y HASTA LA CANTIDAD DE $2,250,000.00 PARA GASTOS Y COSTOS RELACIONADOS CON LA CONTRATACIÓN DEL CRÉDITO.</t>
  </si>
  <si>
    <t>UN MONTO DE HASTA $3,874,000,000.00 PARA LA AMORTIZACIÓN ANTICIPADA VOLUNTARIA DE LOS SIGUIENTES CRÉDITOS ESPECÍFICOS A REFINANCIAR:
HASTA LA CANTIDAD DE $967,271,658.17 PARA LA AMORTIZACIÓN ANTICIPADA VOLUNTARIA PARCIAL DEL CRÉDITO BANOBRAS $4,792 MDP. CON CLAVE DE INSCRIPCIÓN EN EL REGISTRO PÚBLICO ÚNICO P20-0320030. HASTA LA CANTIDAD DE $2,780,019,706.70 PARA LA AMORTIZACIÓN ANTICIPADA VOLUNTARIA TOTAL DEL CRÉDITO BANOBRAS $3,018 MDP CON CLAVE DE INSCRIPCIÓN EN EL REGISTRO PÚBLICO ÚNICO P20-0220017. HASTA LA CANTIDAD DE $126,708,635.13 PARA LA AMORTIZACIÓN ANTICIPADA VOLUNTARIA TOTAL DEL CRÉDITO BANOBRAS 137 MDP CON CLAVE DE INSCRIPCIÓN EN EL REGISTRO PÚBLICO ÚNICO P20-0220018.
UN MONTO DE HASTA $120,000,000.00 PARA LA CONSTITUCIÓN DEL FONDO DE RESERVA DEL CRÉDITO Y HASTA LA CANTIDAD DE $6,000,000.00 PARA GASTOS Y COSTOS RELACIONADOS CON LA CONTRATACIÓN DEL CRÉDITO.</t>
  </si>
  <si>
    <t>HASTA LA CANTIDAD DE $2,553,586,936.84 PARA LA AMORTIZACIÓN ANTICIPADA VOLUNTARIA PARCIAL DEL CRÉDITO BANOBRAS 4,792 MDP, CON CLAVE DE INSCRIPCIÓN EN EL REGISTRO PÚBLICO ÚNICO P20-0320030.
UN MONTO DE HASTA $79,099,233.98 PARA LA CONSTITUCIÓN DEL FONDO DE RESERVA DEL CRÉDITO Y HASTA LA CANTIDAD DE $3,954,961.70 PARA GASTOS Y COSTOS RELACIONADOS CON LA CONTRATACIÓN DEL CRÉDITO.</t>
  </si>
  <si>
    <t>HASTA LA CANTIDAD DE $1,452,750,000.00 PARA LA AMORTIZACIÓN ANTICIPADA VOLUNTARIA DEL CRÉDITO SANTANDER 5,000 MDP CON CLAVE DE INSCRIPCIÓN EN EL REGISTRO PÚBLICO ÚNICO P20-0220016. UN MONTO DE HASTA $45,000,000.00 PARA LA CONSTITUCIÓN DEL FONDO DE RESERVA DEL CRÉDITO Y HASTA LA CANTIDAD DE $2,250,000.00 PARA GASTOS Y COSTOS RELACIONADOS CON SU CONTRATACIÓN.</t>
  </si>
  <si>
    <t xml:space="preserve">D. DEUDA PÚBLICA MUNICIPAL  </t>
  </si>
  <si>
    <r>
      <rPr>
        <b/>
        <sz val="10"/>
        <rFont val="Arial"/>
        <family val="2"/>
      </rPr>
      <t xml:space="preserve">/1 </t>
    </r>
    <r>
      <rPr>
        <sz val="10"/>
        <rFont val="Arial"/>
        <family val="2"/>
      </rPr>
      <t>En términos de la Cláusula Décima Tercera, numeral 13.1 del Crédito, el 28 de noviembre de 2022 se activó la aplicación de la aceleración parcial.</t>
    </r>
  </si>
  <si>
    <t>SANTA CRUZ ACATEPEC</t>
  </si>
  <si>
    <t>SANTA CATARINA MECHOACAN</t>
  </si>
  <si>
    <t>SANTANDER I</t>
  </si>
  <si>
    <t>SANTANDER II</t>
  </si>
  <si>
    <t>SANTANDER III</t>
  </si>
  <si>
    <t>SANTIAGO JOCOTEPEC</t>
  </si>
  <si>
    <t>MAZATLAN VILLA DE FLORES</t>
  </si>
  <si>
    <t>PLUMA HIDALGO</t>
  </si>
  <si>
    <t>SANTA ANA TLAPACOYAN</t>
  </si>
  <si>
    <t>SAN JERONIMO COATLAN</t>
  </si>
  <si>
    <r>
      <t>/2</t>
    </r>
    <r>
      <rPr>
        <sz val="10"/>
        <rFont val="Arial"/>
        <family val="2"/>
      </rPr>
      <t xml:space="preserve"> El Estado solamente pagará intereses, el principal será cubierto con bonos cupón cero, que serán adquiridos por un Fideicomiso, con cargo al patrimonio del mismo; constituido por el gobierno federal por conducto de la SHCP y Banobras.</t>
    </r>
  </si>
  <si>
    <t>C. CRÉDITOS BONO CUPÓN CERO Y  OTRAS OBLIGACIONES DE PAGO  ESTATAL A LARGO PLAZO  /2</t>
  </si>
  <si>
    <t>SALDO                                                      SEPTIEMBRE                                     2025</t>
  </si>
  <si>
    <t>JUL-SEP</t>
  </si>
  <si>
    <t>ZIMATLÁN DE ÁLVAREZ /3</t>
  </si>
  <si>
    <t>SAN JACINTO AMILPAS/3</t>
  </si>
  <si>
    <t>SAN PABLO VILLA DE MITLA /3</t>
  </si>
  <si>
    <t>SANTA LUCIA DEL CAMINO /3</t>
  </si>
  <si>
    <t xml:space="preserve">SAN SEBASTIAN IXCAPA /3 </t>
  </si>
  <si>
    <t>VILLA DE ZAACHILA /3</t>
  </si>
  <si>
    <t>MIAHUATLÁN DE PORFIRIO DÍAZ /3</t>
  </si>
  <si>
    <t>SAN PEDRO IXCATLÁN /3</t>
  </si>
  <si>
    <t>SAN LUCAS OJITLÁN /3</t>
  </si>
  <si>
    <t>SAN DIONISIO DEL MAR /3</t>
  </si>
  <si>
    <t>SAN PEDRO JICAYÁN /3</t>
  </si>
  <si>
    <t>SAN JUAN BAUTISTA LO DE SOTO /3</t>
  </si>
  <si>
    <t>SANTIAGO TETEPEC /3</t>
  </si>
  <si>
    <r>
      <t>/3</t>
    </r>
    <r>
      <rPr>
        <sz val="10"/>
        <rFont val="Arial"/>
        <family val="2"/>
      </rPr>
      <t xml:space="preserve"> Estos municipios fueron registrados en el REFOO en el mes de septiembre y están en plazo de disposición del crédito.</t>
    </r>
  </si>
  <si>
    <t>San Bartolo Coyotepec, Oaxaca, 15 de octubre  de 2025</t>
  </si>
  <si>
    <t xml:space="preserve">PLAZO </t>
  </si>
  <si>
    <t>MESES</t>
  </si>
  <si>
    <t>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</si>
</sst>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d\ &quot;de&quot;\ mmmm\ &quot;de&quot;\ yyyy"/>
    <numFmt numFmtId="165" formatCode="_-* #,##0_-;\-* #,##0_-;_-* &quot;-&quot;??_-;_-@_-"/>
    <numFmt numFmtId="166" formatCode="d\-mmm\-yy"/>
    <numFmt numFmtId="167" formatCode="_(* #,##0_);_(* \(#,##0\);_(* &quot;-&quot;??_);_(@_)"/>
    <numFmt numFmtId="168" formatCode="#,##0.00;[Red]#,##0.00"/>
    <numFmt numFmtId="169" formatCode="_(* #,##0.00_);_(* \(#,##0.00\);_(* &quot;-&quot;??_);_(@_)"/>
    <numFmt numFmtId="170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8.5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Courier"/>
      <family val="3"/>
    </font>
    <font>
      <sz val="8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39" fontId="11" fillId="0" borderId="0"/>
    <xf numFmtId="0" fontId="2" fillId="0" borderId="0"/>
  </cellStyleXfs>
  <cellXfs count="239">
    <xf numFmtId="0" fontId="0" fillId="0" borderId="0" xfId="0"/>
    <xf numFmtId="0" fontId="2" fillId="0" borderId="0" xfId="3"/>
    <xf numFmtId="0" fontId="9" fillId="0" borderId="1" xfId="2" applyFont="1" applyBorder="1" applyAlignment="1">
      <alignment horizontal="left"/>
    </xf>
    <xf numFmtId="0" fontId="7" fillId="0" borderId="1" xfId="3" applyFont="1" applyBorder="1" applyAlignment="1">
      <alignment horizontal="left"/>
    </xf>
    <xf numFmtId="0" fontId="7" fillId="0" borderId="1" xfId="3" applyFont="1" applyBorder="1"/>
    <xf numFmtId="0" fontId="7" fillId="0" borderId="1" xfId="2" applyFont="1" applyBorder="1"/>
    <xf numFmtId="165" fontId="7" fillId="0" borderId="1" xfId="1" applyNumberFormat="1" applyFont="1" applyFill="1" applyBorder="1"/>
    <xf numFmtId="168" fontId="10" fillId="0" borderId="1" xfId="1" applyNumberFormat="1" applyFont="1" applyFill="1" applyBorder="1"/>
    <xf numFmtId="15" fontId="7" fillId="0" borderId="1" xfId="3" applyNumberFormat="1" applyFont="1" applyBorder="1" applyAlignment="1">
      <alignment horizontal="center" vertical="center"/>
    </xf>
    <xf numFmtId="0" fontId="7" fillId="0" borderId="0" xfId="3" applyFont="1"/>
    <xf numFmtId="0" fontId="2" fillId="0" borderId="13" xfId="2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166" fontId="7" fillId="0" borderId="14" xfId="2" applyNumberFormat="1" applyFont="1" applyBorder="1" applyAlignment="1">
      <alignment horizontal="left" vertical="center"/>
    </xf>
    <xf numFmtId="166" fontId="7" fillId="0" borderId="14" xfId="2" applyNumberFormat="1" applyFont="1" applyBorder="1" applyAlignment="1">
      <alignment horizontal="center" vertical="center"/>
    </xf>
    <xf numFmtId="43" fontId="7" fillId="0" borderId="15" xfId="1" applyFont="1" applyFill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166" fontId="7" fillId="0" borderId="14" xfId="5" applyNumberFormat="1" applyFont="1" applyBorder="1" applyAlignment="1">
      <alignment horizontal="center" vertical="center"/>
    </xf>
    <xf numFmtId="166" fontId="12" fillId="0" borderId="14" xfId="2" applyNumberFormat="1" applyFont="1" applyBorder="1" applyAlignment="1">
      <alignment horizontal="left" vertical="center" wrapText="1"/>
    </xf>
    <xf numFmtId="2" fontId="7" fillId="0" borderId="14" xfId="5" applyNumberFormat="1" applyFont="1" applyBorder="1" applyAlignment="1">
      <alignment vertical="center"/>
    </xf>
    <xf numFmtId="43" fontId="7" fillId="0" borderId="13" xfId="1" applyFont="1" applyFill="1" applyBorder="1" applyAlignment="1">
      <alignment vertical="center"/>
    </xf>
    <xf numFmtId="15" fontId="12" fillId="0" borderId="13" xfId="3" applyNumberFormat="1" applyFont="1" applyBorder="1" applyAlignment="1">
      <alignment horizontal="center" vertical="center"/>
    </xf>
    <xf numFmtId="15" fontId="7" fillId="0" borderId="14" xfId="3" applyNumberFormat="1" applyFont="1" applyBorder="1" applyAlignment="1">
      <alignment horizontal="center" vertical="center"/>
    </xf>
    <xf numFmtId="0" fontId="9" fillId="0" borderId="1" xfId="2" applyFont="1" applyBorder="1"/>
    <xf numFmtId="0" fontId="2" fillId="0" borderId="1" xfId="3" applyBorder="1" applyAlignment="1">
      <alignment horizontal="left"/>
    </xf>
    <xf numFmtId="0" fontId="13" fillId="0" borderId="1" xfId="2" applyFont="1" applyBorder="1"/>
    <xf numFmtId="165" fontId="13" fillId="0" borderId="1" xfId="1" applyNumberFormat="1" applyFont="1" applyFill="1" applyBorder="1" applyAlignment="1"/>
    <xf numFmtId="15" fontId="7" fillId="0" borderId="1" xfId="3" applyNumberFormat="1" applyFont="1" applyBorder="1" applyAlignment="1">
      <alignment horizontal="center"/>
    </xf>
    <xf numFmtId="15" fontId="7" fillId="0" borderId="0" xfId="3" applyNumberFormat="1" applyFont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16" xfId="2" applyFont="1" applyBorder="1" applyAlignment="1">
      <alignment vertical="center"/>
    </xf>
    <xf numFmtId="0" fontId="7" fillId="0" borderId="14" xfId="2" applyFont="1" applyBorder="1" applyAlignment="1">
      <alignment vertical="center" wrapText="1"/>
    </xf>
    <xf numFmtId="43" fontId="7" fillId="0" borderId="0" xfId="3" applyNumberFormat="1" applyFont="1"/>
    <xf numFmtId="2" fontId="7" fillId="0" borderId="14" xfId="2" applyNumberFormat="1" applyFont="1" applyBorder="1" applyAlignment="1">
      <alignment horizontal="center" vertical="center"/>
    </xf>
    <xf numFmtId="0" fontId="12" fillId="0" borderId="19" xfId="3" applyFont="1" applyBorder="1" applyAlignment="1">
      <alignment vertical="center" wrapText="1"/>
    </xf>
    <xf numFmtId="0" fontId="7" fillId="0" borderId="1" xfId="2" applyFont="1" applyBorder="1" applyAlignment="1">
      <alignment vertical="center"/>
    </xf>
    <xf numFmtId="39" fontId="7" fillId="0" borderId="1" xfId="5" applyFont="1" applyBorder="1" applyAlignment="1">
      <alignment vertical="center"/>
    </xf>
    <xf numFmtId="0" fontId="7" fillId="0" borderId="1" xfId="3" applyFont="1" applyBorder="1" applyAlignment="1">
      <alignment vertical="center"/>
    </xf>
    <xf numFmtId="10" fontId="7" fillId="0" borderId="14" xfId="2" applyNumberFormat="1" applyFont="1" applyBorder="1" applyAlignment="1">
      <alignment horizontal="center" vertical="center"/>
    </xf>
    <xf numFmtId="0" fontId="9" fillId="0" borderId="20" xfId="2" applyFont="1" applyBorder="1" applyAlignment="1">
      <alignment horizontal="left"/>
    </xf>
    <xf numFmtId="0" fontId="7" fillId="0" borderId="20" xfId="3" applyFont="1" applyBorder="1" applyAlignment="1">
      <alignment horizontal="left"/>
    </xf>
    <xf numFmtId="0" fontId="7" fillId="0" borderId="20" xfId="3" applyFont="1" applyBorder="1"/>
    <xf numFmtId="0" fontId="7" fillId="0" borderId="20" xfId="2" applyFont="1" applyBorder="1"/>
    <xf numFmtId="15" fontId="7" fillId="0" borderId="20" xfId="3" applyNumberFormat="1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21" xfId="2" applyFont="1" applyBorder="1" applyAlignment="1">
      <alignment vertical="center"/>
    </xf>
    <xf numFmtId="0" fontId="7" fillId="0" borderId="21" xfId="2" applyFont="1" applyBorder="1" applyAlignment="1">
      <alignment vertical="center" wrapText="1"/>
    </xf>
    <xf numFmtId="166" fontId="7" fillId="0" borderId="21" xfId="2" applyNumberFormat="1" applyFont="1" applyBorder="1" applyAlignment="1">
      <alignment horizontal="center" vertical="center"/>
    </xf>
    <xf numFmtId="39" fontId="7" fillId="0" borderId="21" xfId="5" applyFont="1" applyBorder="1" applyAlignment="1">
      <alignment horizontal="center" vertical="center"/>
    </xf>
    <xf numFmtId="0" fontId="12" fillId="0" borderId="21" xfId="3" applyFont="1" applyBorder="1" applyAlignment="1">
      <alignment vertical="center" wrapText="1"/>
    </xf>
    <xf numFmtId="15" fontId="7" fillId="0" borderId="21" xfId="3" applyNumberFormat="1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12" fillId="0" borderId="17" xfId="3" applyFont="1" applyBorder="1" applyAlignment="1">
      <alignment vertical="center" wrapText="1"/>
    </xf>
    <xf numFmtId="0" fontId="13" fillId="0" borderId="17" xfId="3" applyFont="1" applyBorder="1" applyAlignment="1">
      <alignment vertical="center" wrapText="1"/>
    </xf>
    <xf numFmtId="166" fontId="7" fillId="0" borderId="17" xfId="2" applyNumberFormat="1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19" xfId="2" applyFont="1" applyBorder="1" applyAlignment="1">
      <alignment horizontal="left" vertical="center"/>
    </xf>
    <xf numFmtId="0" fontId="7" fillId="0" borderId="19" xfId="2" applyFont="1" applyBorder="1" applyAlignment="1">
      <alignment vertical="center" wrapText="1"/>
    </xf>
    <xf numFmtId="166" fontId="7" fillId="0" borderId="19" xfId="2" applyNumberFormat="1" applyFont="1" applyBorder="1" applyAlignment="1">
      <alignment horizontal="center" vertical="center"/>
    </xf>
    <xf numFmtId="10" fontId="7" fillId="0" borderId="19" xfId="5" applyNumberFormat="1" applyFont="1" applyBorder="1" applyAlignment="1">
      <alignment horizontal="center" vertical="center"/>
    </xf>
    <xf numFmtId="15" fontId="7" fillId="0" borderId="19" xfId="2" applyNumberFormat="1" applyFont="1" applyBorder="1" applyAlignment="1">
      <alignment horizontal="center" vertical="center"/>
    </xf>
    <xf numFmtId="0" fontId="13" fillId="0" borderId="19" xfId="3" applyFont="1" applyBorder="1" applyAlignment="1">
      <alignment vertical="center" wrapText="1"/>
    </xf>
    <xf numFmtId="0" fontId="7" fillId="0" borderId="0" xfId="3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vertical="center" wrapText="1"/>
    </xf>
    <xf numFmtId="166" fontId="7" fillId="0" borderId="0" xfId="2" applyNumberFormat="1" applyFont="1" applyAlignment="1">
      <alignment horizontal="center" vertical="center"/>
    </xf>
    <xf numFmtId="165" fontId="7" fillId="0" borderId="0" xfId="1" applyNumberFormat="1" applyFont="1" applyFill="1" applyBorder="1" applyAlignment="1">
      <alignment vertical="center"/>
    </xf>
    <xf numFmtId="39" fontId="7" fillId="0" borderId="0" xfId="5" applyFont="1" applyAlignment="1">
      <alignment horizontal="center" vertical="center"/>
    </xf>
    <xf numFmtId="0" fontId="12" fillId="0" borderId="0" xfId="3" applyFont="1" applyAlignment="1">
      <alignment vertical="center" wrapText="1"/>
    </xf>
    <xf numFmtId="169" fontId="10" fillId="0" borderId="0" xfId="5" applyNumberFormat="1" applyFont="1" applyAlignment="1">
      <alignment horizontal="center" vertical="center"/>
    </xf>
    <xf numFmtId="169" fontId="7" fillId="0" borderId="0" xfId="5" applyNumberFormat="1" applyFont="1" applyAlignment="1">
      <alignment horizontal="center" vertical="center"/>
    </xf>
    <xf numFmtId="0" fontId="12" fillId="0" borderId="0" xfId="3" applyFont="1"/>
    <xf numFmtId="0" fontId="2" fillId="0" borderId="0" xfId="3" applyAlignment="1">
      <alignment horizontal="left"/>
    </xf>
    <xf numFmtId="15" fontId="2" fillId="0" borderId="0" xfId="3" applyNumberFormat="1" applyAlignment="1">
      <alignment horizontal="center" vertical="center"/>
    </xf>
    <xf numFmtId="0" fontId="2" fillId="0" borderId="0" xfId="6"/>
    <xf numFmtId="0" fontId="2" fillId="0" borderId="0" xfId="6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0" fontId="13" fillId="0" borderId="0" xfId="2" applyFont="1"/>
    <xf numFmtId="165" fontId="13" fillId="0" borderId="0" xfId="1" applyNumberFormat="1" applyFont="1" applyFill="1" applyBorder="1"/>
    <xf numFmtId="167" fontId="14" fillId="0" borderId="0" xfId="4" applyNumberFormat="1" applyFont="1" applyFill="1" applyBorder="1"/>
    <xf numFmtId="167" fontId="13" fillId="0" borderId="0" xfId="4" applyNumberFormat="1" applyFont="1" applyFill="1" applyBorder="1"/>
    <xf numFmtId="0" fontId="13" fillId="0" borderId="0" xfId="2" applyFont="1" applyAlignment="1">
      <alignment horizontal="center"/>
    </xf>
    <xf numFmtId="0" fontId="13" fillId="0" borderId="0" xfId="2" applyFont="1" applyAlignment="1">
      <alignment horizontal="left"/>
    </xf>
    <xf numFmtId="43" fontId="13" fillId="0" borderId="0" xfId="1" applyFont="1" applyFill="1" applyBorder="1"/>
    <xf numFmtId="0" fontId="7" fillId="0" borderId="17" xfId="2" applyFont="1" applyBorder="1" applyAlignment="1">
      <alignment horizontal="left" vertical="center"/>
    </xf>
    <xf numFmtId="0" fontId="7" fillId="0" borderId="17" xfId="2" applyFont="1" applyBorder="1" applyAlignment="1">
      <alignment vertical="center" wrapText="1"/>
    </xf>
    <xf numFmtId="10" fontId="7" fillId="0" borderId="17" xfId="5" applyNumberFormat="1" applyFont="1" applyBorder="1" applyAlignment="1">
      <alignment horizontal="center" vertical="center"/>
    </xf>
    <xf numFmtId="15" fontId="7" fillId="0" borderId="17" xfId="2" applyNumberFormat="1" applyFont="1" applyBorder="1" applyAlignment="1">
      <alignment horizontal="center" vertical="center"/>
    </xf>
    <xf numFmtId="0" fontId="2" fillId="0" borderId="22" xfId="2" applyBorder="1" applyAlignment="1">
      <alignment horizontal="left"/>
    </xf>
    <xf numFmtId="15" fontId="7" fillId="0" borderId="23" xfId="3" applyNumberFormat="1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166" fontId="7" fillId="0" borderId="25" xfId="2" applyNumberFormat="1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166" fontId="7" fillId="0" borderId="28" xfId="2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15" fontId="7" fillId="0" borderId="19" xfId="3" applyNumberFormat="1" applyFont="1" applyBorder="1" applyAlignment="1">
      <alignment horizontal="center" vertical="center"/>
    </xf>
    <xf numFmtId="0" fontId="7" fillId="0" borderId="21" xfId="3" applyFont="1" applyBorder="1" applyAlignment="1">
      <alignment horizontal="left"/>
    </xf>
    <xf numFmtId="0" fontId="7" fillId="0" borderId="21" xfId="3" applyFont="1" applyBorder="1"/>
    <xf numFmtId="0" fontId="7" fillId="0" borderId="21" xfId="2" applyFont="1" applyBorder="1"/>
    <xf numFmtId="165" fontId="7" fillId="0" borderId="21" xfId="1" applyNumberFormat="1" applyFont="1" applyFill="1" applyBorder="1"/>
    <xf numFmtId="0" fontId="7" fillId="0" borderId="23" xfId="3" applyFont="1" applyBorder="1"/>
    <xf numFmtId="0" fontId="7" fillId="0" borderId="30" xfId="3" applyFont="1" applyBorder="1" applyAlignment="1">
      <alignment horizontal="center" vertical="center"/>
    </xf>
    <xf numFmtId="15" fontId="7" fillId="0" borderId="26" xfId="3" applyNumberFormat="1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15" fontId="7" fillId="0" borderId="31" xfId="3" applyNumberFormat="1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2" fontId="7" fillId="0" borderId="19" xfId="2" applyNumberFormat="1" applyFont="1" applyBorder="1" applyAlignment="1">
      <alignment horizontal="center" vertical="center"/>
    </xf>
    <xf numFmtId="166" fontId="7" fillId="0" borderId="19" xfId="5" applyNumberFormat="1" applyFont="1" applyBorder="1" applyAlignment="1">
      <alignment horizontal="center" vertical="center"/>
    </xf>
    <xf numFmtId="15" fontId="7" fillId="0" borderId="28" xfId="3" applyNumberFormat="1" applyFont="1" applyBorder="1" applyAlignment="1">
      <alignment horizontal="center" vertical="center"/>
    </xf>
    <xf numFmtId="0" fontId="12" fillId="0" borderId="14" xfId="3" applyFont="1" applyBorder="1" applyAlignment="1">
      <alignment horizontal="justify" vertical="center" wrapText="1"/>
    </xf>
    <xf numFmtId="0" fontId="12" fillId="0" borderId="17" xfId="3" applyFont="1" applyBorder="1" applyAlignment="1">
      <alignment horizontal="justify" vertical="center" wrapText="1"/>
    </xf>
    <xf numFmtId="0" fontId="12" fillId="0" borderId="19" xfId="3" applyFont="1" applyBorder="1" applyAlignment="1">
      <alignment horizontal="justify" vertical="center" wrapText="1"/>
    </xf>
    <xf numFmtId="39" fontId="7" fillId="0" borderId="1" xfId="5" applyFont="1" applyBorder="1" applyAlignment="1">
      <alignment horizontal="justify" vertical="center"/>
    </xf>
    <xf numFmtId="0" fontId="12" fillId="0" borderId="14" xfId="2" applyFont="1" applyBorder="1" applyAlignment="1">
      <alignment horizontal="justify" vertical="center" wrapText="1"/>
    </xf>
    <xf numFmtId="0" fontId="7" fillId="0" borderId="1" xfId="3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 wrapText="1"/>
    </xf>
    <xf numFmtId="166" fontId="7" fillId="0" borderId="1" xfId="2" applyNumberFormat="1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center"/>
    </xf>
    <xf numFmtId="166" fontId="7" fillId="0" borderId="1" xfId="5" applyNumberFormat="1" applyFont="1" applyBorder="1" applyAlignment="1">
      <alignment horizontal="center" vertical="center"/>
    </xf>
    <xf numFmtId="0" fontId="12" fillId="0" borderId="1" xfId="3" applyFont="1" applyBorder="1" applyAlignment="1">
      <alignment horizontal="justify" vertical="center" wrapText="1"/>
    </xf>
    <xf numFmtId="0" fontId="9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vertical="top" wrapText="1"/>
    </xf>
    <xf numFmtId="0" fontId="9" fillId="0" borderId="0" xfId="6" applyFont="1" applyAlignment="1">
      <alignment horizontal="center" vertical="center" wrapText="1"/>
    </xf>
    <xf numFmtId="0" fontId="12" fillId="0" borderId="13" xfId="3" applyFont="1" applyBorder="1" applyAlignment="1">
      <alignment horizontal="justify" vertical="center" wrapText="1"/>
    </xf>
    <xf numFmtId="0" fontId="12" fillId="0" borderId="29" xfId="3" applyFont="1" applyBorder="1" applyAlignment="1">
      <alignment horizontal="justify" vertical="center" wrapText="1"/>
    </xf>
    <xf numFmtId="15" fontId="7" fillId="0" borderId="13" xfId="3" applyNumberFormat="1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13" xfId="2" applyFont="1" applyBorder="1" applyAlignment="1">
      <alignment vertical="center" wrapText="1"/>
    </xf>
    <xf numFmtId="166" fontId="7" fillId="0" borderId="13" xfId="2" applyNumberFormat="1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2" fontId="7" fillId="0" borderId="13" xfId="2" applyNumberFormat="1" applyFont="1" applyBorder="1" applyAlignment="1">
      <alignment horizontal="center" vertical="center"/>
    </xf>
    <xf numFmtId="166" fontId="7" fillId="0" borderId="13" xfId="5" applyNumberFormat="1" applyFont="1" applyBorder="1" applyAlignment="1">
      <alignment horizontal="center" vertical="center"/>
    </xf>
    <xf numFmtId="15" fontId="7" fillId="0" borderId="34" xfId="3" applyNumberFormat="1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21" xfId="2" applyFont="1" applyBorder="1" applyAlignment="1">
      <alignment horizontal="justify"/>
    </xf>
    <xf numFmtId="0" fontId="7" fillId="0" borderId="19" xfId="2" applyFont="1" applyBorder="1" applyAlignment="1">
      <alignment vertical="center"/>
    </xf>
    <xf numFmtId="10" fontId="7" fillId="0" borderId="19" xfId="2" applyNumberFormat="1" applyFont="1" applyBorder="1" applyAlignment="1">
      <alignment horizontal="center" vertical="center"/>
    </xf>
    <xf numFmtId="0" fontId="12" fillId="0" borderId="19" xfId="2" applyFont="1" applyBorder="1" applyAlignment="1">
      <alignment horizontal="justify" vertical="center" wrapText="1"/>
    </xf>
    <xf numFmtId="0" fontId="8" fillId="0" borderId="40" xfId="2" applyFont="1" applyBorder="1" applyAlignment="1">
      <alignment horizontal="center" vertical="center" wrapText="1"/>
    </xf>
    <xf numFmtId="0" fontId="8" fillId="0" borderId="40" xfId="2" applyFont="1" applyBorder="1" applyAlignment="1">
      <alignment vertical="center" wrapText="1"/>
    </xf>
    <xf numFmtId="0" fontId="8" fillId="0" borderId="36" xfId="2" applyFont="1" applyBorder="1" applyAlignment="1">
      <alignment horizontal="center" vertical="center" wrapText="1"/>
    </xf>
    <xf numFmtId="0" fontId="8" fillId="0" borderId="37" xfId="2" applyFont="1" applyBorder="1" applyAlignment="1">
      <alignment horizontal="center" vertical="center" wrapText="1"/>
    </xf>
    <xf numFmtId="0" fontId="8" fillId="0" borderId="38" xfId="2" applyFont="1" applyBorder="1" applyAlignment="1">
      <alignment horizontal="center" vertical="center" wrapText="1"/>
    </xf>
    <xf numFmtId="0" fontId="8" fillId="0" borderId="39" xfId="2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164" fontId="5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6" xfId="1" applyNumberFormat="1" applyFont="1" applyFill="1" applyBorder="1" applyAlignment="1">
      <alignment horizontal="center" vertical="center" wrapText="1"/>
    </xf>
    <xf numFmtId="165" fontId="8" fillId="0" borderId="11" xfId="1" applyNumberFormat="1" applyFont="1" applyFill="1" applyBorder="1" applyAlignment="1">
      <alignment horizontal="center" vertical="center" wrapText="1"/>
    </xf>
    <xf numFmtId="166" fontId="8" fillId="0" borderId="3" xfId="2" applyNumberFormat="1" applyFont="1" applyBorder="1" applyAlignment="1">
      <alignment horizontal="center" vertical="center" wrapText="1"/>
    </xf>
    <xf numFmtId="166" fontId="8" fillId="0" borderId="6" xfId="2" applyNumberFormat="1" applyFont="1" applyBorder="1" applyAlignment="1">
      <alignment horizontal="center" vertical="center" wrapText="1"/>
    </xf>
    <xf numFmtId="166" fontId="8" fillId="0" borderId="11" xfId="2" applyNumberFormat="1" applyFont="1" applyBorder="1" applyAlignment="1">
      <alignment horizontal="center" vertical="center" wrapText="1"/>
    </xf>
    <xf numFmtId="167" fontId="8" fillId="0" borderId="3" xfId="4" applyNumberFormat="1" applyFont="1" applyFill="1" applyBorder="1" applyAlignment="1">
      <alignment horizontal="center" vertical="center" wrapText="1"/>
    </xf>
    <xf numFmtId="167" fontId="8" fillId="0" borderId="6" xfId="4" applyNumberFormat="1" applyFont="1" applyFill="1" applyBorder="1" applyAlignment="1">
      <alignment horizontal="center" vertical="center" wrapText="1"/>
    </xf>
    <xf numFmtId="167" fontId="8" fillId="0" borderId="11" xfId="4" applyNumberFormat="1" applyFont="1" applyFill="1" applyBorder="1" applyAlignment="1">
      <alignment horizontal="center" vertical="center" wrapText="1"/>
    </xf>
    <xf numFmtId="167" fontId="8" fillId="0" borderId="7" xfId="4" applyNumberFormat="1" applyFont="1" applyFill="1" applyBorder="1" applyAlignment="1">
      <alignment horizontal="center" vertical="center" wrapText="1"/>
    </xf>
    <xf numFmtId="15" fontId="8" fillId="0" borderId="3" xfId="4" applyNumberFormat="1" applyFont="1" applyFill="1" applyBorder="1" applyAlignment="1">
      <alignment horizontal="center" vertical="center" wrapText="1"/>
    </xf>
    <xf numFmtId="15" fontId="8" fillId="0" borderId="6" xfId="4" applyNumberFormat="1" applyFont="1" applyFill="1" applyBorder="1" applyAlignment="1">
      <alignment horizontal="center" vertical="center" wrapText="1"/>
    </xf>
    <xf numFmtId="15" fontId="8" fillId="0" borderId="11" xfId="4" applyNumberFormat="1" applyFont="1" applyFill="1" applyBorder="1" applyAlignment="1">
      <alignment horizontal="center" vertical="center" wrapText="1"/>
    </xf>
    <xf numFmtId="15" fontId="8" fillId="0" borderId="4" xfId="4" applyNumberFormat="1" applyFont="1" applyFill="1" applyBorder="1" applyAlignment="1">
      <alignment horizontal="center" vertical="center" wrapText="1"/>
    </xf>
    <xf numFmtId="15" fontId="8" fillId="0" borderId="8" xfId="4" applyNumberFormat="1" applyFont="1" applyFill="1" applyBorder="1" applyAlignment="1">
      <alignment horizontal="center" vertical="center" wrapText="1"/>
    </xf>
    <xf numFmtId="15" fontId="8" fillId="0" borderId="12" xfId="4" applyNumberFormat="1" applyFont="1" applyFill="1" applyBorder="1" applyAlignment="1">
      <alignment horizontal="center" vertical="center" wrapText="1"/>
    </xf>
    <xf numFmtId="167" fontId="8" fillId="0" borderId="9" xfId="4" applyNumberFormat="1" applyFont="1" applyFill="1" applyBorder="1" applyAlignment="1">
      <alignment horizontal="center" vertical="center" wrapText="1"/>
    </xf>
    <xf numFmtId="0" fontId="9" fillId="0" borderId="0" xfId="6" applyFont="1" applyAlignment="1">
      <alignment horizontal="center" vertical="center" wrapText="1"/>
    </xf>
    <xf numFmtId="0" fontId="13" fillId="0" borderId="0" xfId="2" applyFont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vertical="top" wrapText="1"/>
    </xf>
    <xf numFmtId="0" fontId="9" fillId="0" borderId="0" xfId="6" applyFont="1" applyAlignment="1">
      <alignment horizontal="center"/>
    </xf>
    <xf numFmtId="0" fontId="7" fillId="0" borderId="41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0" fontId="7" fillId="0" borderId="43" xfId="2" applyFont="1" applyBorder="1" applyAlignment="1">
      <alignment horizontal="left" vertical="center"/>
    </xf>
    <xf numFmtId="0" fontId="7" fillId="0" borderId="43" xfId="2" applyFont="1" applyBorder="1" applyAlignment="1">
      <alignment vertical="center" wrapText="1"/>
    </xf>
    <xf numFmtId="166" fontId="7" fillId="0" borderId="43" xfId="2" applyNumberFormat="1" applyFont="1" applyBorder="1" applyAlignment="1">
      <alignment horizontal="center" vertical="center"/>
    </xf>
    <xf numFmtId="10" fontId="7" fillId="0" borderId="43" xfId="5" applyNumberFormat="1" applyFont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15" fontId="7" fillId="0" borderId="43" xfId="2" applyNumberFormat="1" applyFont="1" applyBorder="1" applyAlignment="1">
      <alignment horizontal="center" vertical="center"/>
    </xf>
    <xf numFmtId="0" fontId="12" fillId="0" borderId="43" xfId="3" applyFont="1" applyBorder="1" applyAlignment="1">
      <alignment vertical="center" wrapText="1"/>
    </xf>
    <xf numFmtId="0" fontId="13" fillId="0" borderId="43" xfId="3" applyFont="1" applyBorder="1" applyAlignment="1">
      <alignment vertical="center" wrapText="1"/>
    </xf>
    <xf numFmtId="166" fontId="7" fillId="0" borderId="44" xfId="2" applyNumberFormat="1" applyFont="1" applyBorder="1" applyAlignment="1">
      <alignment horizontal="center" vertical="center"/>
    </xf>
    <xf numFmtId="43" fontId="2" fillId="0" borderId="14" xfId="1" applyFont="1" applyFill="1" applyBorder="1" applyAlignment="1">
      <alignment vertical="center"/>
    </xf>
    <xf numFmtId="169" fontId="15" fillId="0" borderId="1" xfId="4" applyNumberFormat="1" applyFont="1" applyFill="1" applyBorder="1" applyAlignment="1"/>
    <xf numFmtId="169" fontId="15" fillId="0" borderId="21" xfId="4" applyNumberFormat="1" applyFont="1" applyFill="1" applyBorder="1"/>
    <xf numFmtId="4" fontId="15" fillId="0" borderId="14" xfId="2" applyNumberFormat="1" applyFont="1" applyBorder="1" applyAlignment="1">
      <alignment horizontal="right" vertical="center" wrapText="1"/>
    </xf>
    <xf numFmtId="169" fontId="16" fillId="0" borderId="15" xfId="4" applyNumberFormat="1" applyFont="1" applyFill="1" applyBorder="1" applyAlignment="1">
      <alignment vertical="center"/>
    </xf>
    <xf numFmtId="4" fontId="15" fillId="0" borderId="14" xfId="4" applyNumberFormat="1" applyFont="1" applyFill="1" applyBorder="1" applyAlignment="1">
      <alignment vertical="center"/>
    </xf>
    <xf numFmtId="169" fontId="16" fillId="0" borderId="14" xfId="4" applyNumberFormat="1" applyFont="1" applyFill="1" applyBorder="1" applyAlignment="1">
      <alignment vertical="center"/>
    </xf>
    <xf numFmtId="4" fontId="15" fillId="0" borderId="17" xfId="4" applyNumberFormat="1" applyFont="1" applyFill="1" applyBorder="1" applyAlignment="1">
      <alignment vertical="center"/>
    </xf>
    <xf numFmtId="169" fontId="16" fillId="0" borderId="29" xfId="4" applyNumberFormat="1" applyFont="1" applyFill="1" applyBorder="1" applyAlignment="1">
      <alignment vertical="center"/>
    </xf>
    <xf numFmtId="4" fontId="15" fillId="0" borderId="29" xfId="4" applyNumberFormat="1" applyFont="1" applyFill="1" applyBorder="1" applyAlignment="1">
      <alignment vertical="center"/>
    </xf>
    <xf numFmtId="169" fontId="16" fillId="0" borderId="13" xfId="4" applyNumberFormat="1" applyFont="1" applyFill="1" applyBorder="1" applyAlignment="1">
      <alignment vertical="center"/>
    </xf>
    <xf numFmtId="4" fontId="15" fillId="0" borderId="19" xfId="4" applyNumberFormat="1" applyFont="1" applyFill="1" applyBorder="1" applyAlignment="1">
      <alignment vertical="center"/>
    </xf>
    <xf numFmtId="169" fontId="16" fillId="0" borderId="19" xfId="4" applyNumberFormat="1" applyFont="1" applyFill="1" applyBorder="1" applyAlignment="1">
      <alignment vertical="center"/>
    </xf>
    <xf numFmtId="169" fontId="16" fillId="0" borderId="18" xfId="4" applyNumberFormat="1" applyFont="1" applyFill="1" applyBorder="1" applyAlignment="1">
      <alignment vertical="center"/>
    </xf>
    <xf numFmtId="2" fontId="15" fillId="0" borderId="1" xfId="4" applyNumberFormat="1" applyFont="1" applyFill="1" applyBorder="1" applyAlignment="1">
      <alignment vertical="center"/>
    </xf>
    <xf numFmtId="169" fontId="16" fillId="0" borderId="1" xfId="4" applyNumberFormat="1" applyFont="1" applyFill="1" applyBorder="1" applyAlignment="1">
      <alignment vertical="center"/>
    </xf>
    <xf numFmtId="169" fontId="15" fillId="0" borderId="1" xfId="5" applyNumberFormat="1" applyFont="1" applyBorder="1"/>
    <xf numFmtId="2" fontId="15" fillId="0" borderId="1" xfId="1" applyNumberFormat="1" applyFont="1" applyFill="1" applyBorder="1" applyAlignment="1" applyProtection="1"/>
    <xf numFmtId="169" fontId="15" fillId="0" borderId="14" xfId="5" applyNumberFormat="1" applyFont="1" applyBorder="1" applyAlignment="1">
      <alignment vertical="center"/>
    </xf>
    <xf numFmtId="2" fontId="16" fillId="0" borderId="14" xfId="5" applyNumberFormat="1" applyFont="1" applyBorder="1" applyAlignment="1">
      <alignment vertical="center"/>
    </xf>
    <xf numFmtId="43" fontId="16" fillId="0" borderId="14" xfId="1" applyFont="1" applyFill="1" applyBorder="1" applyAlignment="1">
      <alignment vertical="center"/>
    </xf>
    <xf numFmtId="169" fontId="15" fillId="0" borderId="19" xfId="5" applyNumberFormat="1" applyFont="1" applyBorder="1" applyAlignment="1">
      <alignment vertical="center"/>
    </xf>
    <xf numFmtId="2" fontId="16" fillId="0" borderId="19" xfId="5" applyNumberFormat="1" applyFont="1" applyBorder="1" applyAlignment="1">
      <alignment vertical="center"/>
    </xf>
    <xf numFmtId="169" fontId="16" fillId="0" borderId="19" xfId="5" applyNumberFormat="1" applyFont="1" applyBorder="1" applyAlignment="1">
      <alignment vertical="center"/>
    </xf>
    <xf numFmtId="169" fontId="15" fillId="0" borderId="20" xfId="4" applyNumberFormat="1" applyFont="1" applyFill="1" applyBorder="1"/>
    <xf numFmtId="43" fontId="15" fillId="0" borderId="20" xfId="1" applyFont="1" applyFill="1" applyBorder="1"/>
    <xf numFmtId="169" fontId="15" fillId="0" borderId="21" xfId="5" applyNumberFormat="1" applyFont="1" applyBorder="1" applyAlignment="1">
      <alignment horizontal="center" vertical="center"/>
    </xf>
    <xf numFmtId="169" fontId="16" fillId="0" borderId="21" xfId="5" applyNumberFormat="1" applyFont="1" applyBorder="1" applyAlignment="1">
      <alignment horizontal="center" vertical="center"/>
    </xf>
    <xf numFmtId="170" fontId="15" fillId="0" borderId="17" xfId="1" applyNumberFormat="1" applyFont="1" applyFill="1" applyBorder="1" applyAlignment="1">
      <alignment horizontal="right" vertical="center"/>
    </xf>
    <xf numFmtId="170" fontId="16" fillId="0" borderId="17" xfId="1" applyNumberFormat="1" applyFont="1" applyFill="1" applyBorder="1" applyAlignment="1">
      <alignment horizontal="right" vertical="center"/>
    </xf>
    <xf numFmtId="170" fontId="15" fillId="0" borderId="19" xfId="1" applyNumberFormat="1" applyFont="1" applyFill="1" applyBorder="1" applyAlignment="1">
      <alignment horizontal="right" vertical="center"/>
    </xf>
    <xf numFmtId="170" fontId="16" fillId="0" borderId="19" xfId="1" applyNumberFormat="1" applyFont="1" applyFill="1" applyBorder="1" applyAlignment="1">
      <alignment horizontal="right" vertical="center"/>
    </xf>
    <xf numFmtId="170" fontId="15" fillId="0" borderId="43" xfId="1" applyNumberFormat="1" applyFont="1" applyFill="1" applyBorder="1" applyAlignment="1">
      <alignment horizontal="right" vertical="center"/>
    </xf>
    <xf numFmtId="170" fontId="16" fillId="0" borderId="43" xfId="1" applyNumberFormat="1" applyFont="1" applyFill="1" applyBorder="1" applyAlignment="1">
      <alignment horizontal="right" vertical="center"/>
    </xf>
    <xf numFmtId="43" fontId="2" fillId="0" borderId="19" xfId="1" applyFont="1" applyFill="1" applyBorder="1" applyAlignment="1">
      <alignment vertical="center"/>
    </xf>
    <xf numFmtId="43" fontId="2" fillId="0" borderId="13" xfId="1" applyFont="1" applyFill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43" fontId="2" fillId="0" borderId="1" xfId="1" applyFont="1" applyBorder="1" applyAlignment="1" applyProtection="1">
      <alignment vertical="center"/>
    </xf>
    <xf numFmtId="43" fontId="2" fillId="0" borderId="21" xfId="1" applyFont="1" applyFill="1" applyBorder="1"/>
    <xf numFmtId="43" fontId="2" fillId="0" borderId="20" xfId="1" applyFont="1" applyFill="1" applyBorder="1"/>
    <xf numFmtId="43" fontId="2" fillId="0" borderId="21" xfId="1" applyFont="1" applyFill="1" applyBorder="1" applyAlignment="1">
      <alignment vertical="center"/>
    </xf>
    <xf numFmtId="43" fontId="2" fillId="0" borderId="17" xfId="1" applyFont="1" applyFill="1" applyBorder="1" applyAlignment="1">
      <alignment vertical="center"/>
    </xf>
    <xf numFmtId="43" fontId="2" fillId="0" borderId="43" xfId="1" applyFont="1" applyFill="1" applyBorder="1" applyAlignment="1">
      <alignment vertical="center"/>
    </xf>
    <xf numFmtId="0" fontId="7" fillId="0" borderId="17" xfId="2" applyFont="1" applyBorder="1" applyAlignment="1">
      <alignment horizontal="left" vertical="center" wrapText="1"/>
    </xf>
  </cellXfs>
  <cellStyles count="7">
    <cellStyle name="Millares" xfId="1" builtinId="3"/>
    <cellStyle name="Millares_AGOSTO2003 2" xfId="4"/>
    <cellStyle name="Normal" xfId="0" builtinId="0"/>
    <cellStyle name="Normal 2" xfId="2"/>
    <cellStyle name="Normal 3" xfId="3"/>
    <cellStyle name="Normal 3 2" xfId="6"/>
    <cellStyle name="Normal_DEUDA-DICIEMBRE-200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83820</xdr:rowOff>
    </xdr:from>
    <xdr:to>
      <xdr:col>1</xdr:col>
      <xdr:colOff>662940</xdr:colOff>
      <xdr:row>1</xdr:row>
      <xdr:rowOff>83820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A457E53A-FB4F-4678-AEAB-1541B1BDC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957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213360</xdr:colOff>
      <xdr:row>1</xdr:row>
      <xdr:rowOff>83820</xdr:rowOff>
    </xdr:from>
    <xdr:to>
      <xdr:col>3</xdr:col>
      <xdr:colOff>614563</xdr:colOff>
      <xdr:row>1</xdr:row>
      <xdr:rowOff>83820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86CFCD3A-A2FE-4340-965D-E71E1D730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360" y="369570"/>
          <a:ext cx="243955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83"/>
  <sheetViews>
    <sheetView showGridLines="0" tabSelected="1" view="pageBreakPreview" topLeftCell="A43" zoomScale="80" zoomScaleNormal="80" zoomScaleSheetLayoutView="80" zoomScalePageLayoutView="85" workbookViewId="0">
      <selection activeCell="N43" sqref="N43"/>
    </sheetView>
  </sheetViews>
  <sheetFormatPr baseColWidth="10" defaultColWidth="11.42578125" defaultRowHeight="12.75" x14ac:dyDescent="0.2"/>
  <cols>
    <col min="1" max="1" width="4.42578125" style="1" customWidth="1"/>
    <col min="2" max="2" width="11.5703125" style="1" customWidth="1"/>
    <col min="3" max="3" width="19" style="73" customWidth="1"/>
    <col min="4" max="4" width="27.42578125" style="78" customWidth="1"/>
    <col min="5" max="5" width="14.28515625" style="78" customWidth="1"/>
    <col min="6" max="6" width="14.42578125" style="78" customWidth="1"/>
    <col min="7" max="7" width="18.5703125" style="79" customWidth="1"/>
    <col min="8" max="8" width="12.5703125" style="78" customWidth="1"/>
    <col min="9" max="11" width="8.42578125" style="78" customWidth="1"/>
    <col min="12" max="12" width="14.85546875" style="78" customWidth="1"/>
    <col min="13" max="13" width="22.42578125" style="78" customWidth="1"/>
    <col min="14" max="14" width="43.85546875" style="78" customWidth="1"/>
    <col min="15" max="15" width="22" style="80" customWidth="1"/>
    <col min="16" max="16" width="22.42578125" style="81" customWidth="1"/>
    <col min="17" max="17" width="18.85546875" style="81" customWidth="1"/>
    <col min="18" max="18" width="11.5703125" style="74" customWidth="1"/>
    <col min="19" max="19" width="11.5703125" style="1" customWidth="1"/>
    <col min="20" max="20" width="3.140625" style="1" customWidth="1"/>
    <col min="21" max="16384" width="11.42578125" style="1"/>
  </cols>
  <sheetData>
    <row r="1" spans="2:20" ht="23.1" customHeight="1" x14ac:dyDescent="0.2">
      <c r="B1" s="150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</row>
    <row r="2" spans="2:20" ht="23.1" customHeight="1" x14ac:dyDescent="0.2">
      <c r="B2" s="151" t="s">
        <v>1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2:20" ht="20.45" customHeight="1" x14ac:dyDescent="0.2">
      <c r="B3" s="152" t="s">
        <v>2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</row>
    <row r="4" spans="2:20" ht="15.75" x14ac:dyDescent="0.25">
      <c r="B4" s="153" t="s">
        <v>3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</row>
    <row r="5" spans="2:20" ht="44.25" customHeight="1" thickBot="1" x14ac:dyDescent="0.25">
      <c r="B5" s="154" t="s">
        <v>62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</row>
    <row r="6" spans="2:20" ht="7.35" customHeight="1" x14ac:dyDescent="0.2">
      <c r="B6" s="155" t="s">
        <v>4</v>
      </c>
      <c r="C6" s="158" t="s">
        <v>5</v>
      </c>
      <c r="D6" s="158" t="s">
        <v>6</v>
      </c>
      <c r="E6" s="158" t="s">
        <v>7</v>
      </c>
      <c r="F6" s="158" t="s">
        <v>8</v>
      </c>
      <c r="G6" s="161" t="s">
        <v>9</v>
      </c>
      <c r="H6" s="158" t="s">
        <v>10</v>
      </c>
      <c r="I6" s="158" t="s">
        <v>11</v>
      </c>
      <c r="J6" s="143" t="s">
        <v>105</v>
      </c>
      <c r="K6" s="144"/>
      <c r="L6" s="164" t="s">
        <v>12</v>
      </c>
      <c r="M6" s="147" t="s">
        <v>13</v>
      </c>
      <c r="N6" s="147" t="s">
        <v>14</v>
      </c>
      <c r="O6" s="167" t="s">
        <v>88</v>
      </c>
      <c r="P6" s="167" t="s">
        <v>15</v>
      </c>
      <c r="Q6" s="167"/>
      <c r="R6" s="171" t="s">
        <v>16</v>
      </c>
      <c r="S6" s="174" t="s">
        <v>17</v>
      </c>
    </row>
    <row r="7" spans="2:20" ht="7.5" customHeight="1" x14ac:dyDescent="0.2">
      <c r="B7" s="156"/>
      <c r="C7" s="159"/>
      <c r="D7" s="159"/>
      <c r="E7" s="159"/>
      <c r="F7" s="159"/>
      <c r="G7" s="162"/>
      <c r="H7" s="159"/>
      <c r="I7" s="159"/>
      <c r="J7" s="145"/>
      <c r="K7" s="146"/>
      <c r="L7" s="165"/>
      <c r="M7" s="148"/>
      <c r="N7" s="148"/>
      <c r="O7" s="168"/>
      <c r="P7" s="170"/>
      <c r="Q7" s="170"/>
      <c r="R7" s="172"/>
      <c r="S7" s="175"/>
    </row>
    <row r="8" spans="2:20" ht="10.5" customHeight="1" x14ac:dyDescent="0.2">
      <c r="B8" s="156"/>
      <c r="C8" s="159"/>
      <c r="D8" s="159"/>
      <c r="E8" s="159"/>
      <c r="F8" s="159"/>
      <c r="G8" s="162"/>
      <c r="H8" s="159"/>
      <c r="I8" s="159"/>
      <c r="J8" s="145"/>
      <c r="K8" s="146"/>
      <c r="L8" s="165"/>
      <c r="M8" s="148"/>
      <c r="N8" s="148"/>
      <c r="O8" s="168"/>
      <c r="P8" s="177" t="s">
        <v>18</v>
      </c>
      <c r="Q8" s="177" t="s">
        <v>19</v>
      </c>
      <c r="R8" s="172"/>
      <c r="S8" s="175"/>
    </row>
    <row r="9" spans="2:20" ht="25.5" customHeight="1" thickBot="1" x14ac:dyDescent="0.25">
      <c r="B9" s="157"/>
      <c r="C9" s="160"/>
      <c r="D9" s="160"/>
      <c r="E9" s="160"/>
      <c r="F9" s="160"/>
      <c r="G9" s="163"/>
      <c r="H9" s="160"/>
      <c r="I9" s="160"/>
      <c r="J9" s="141" t="s">
        <v>107</v>
      </c>
      <c r="K9" s="142" t="s">
        <v>106</v>
      </c>
      <c r="L9" s="166"/>
      <c r="M9" s="149"/>
      <c r="N9" s="149"/>
      <c r="O9" s="169"/>
      <c r="P9" s="169"/>
      <c r="Q9" s="169"/>
      <c r="R9" s="173"/>
      <c r="S9" s="176"/>
    </row>
    <row r="10" spans="2:20" s="9" customFormat="1" ht="25.5" customHeight="1" thickBot="1" x14ac:dyDescent="0.25">
      <c r="B10" s="2" t="s">
        <v>20</v>
      </c>
      <c r="C10" s="3"/>
      <c r="D10" s="4"/>
      <c r="E10" s="5"/>
      <c r="F10" s="5"/>
      <c r="G10" s="6"/>
      <c r="H10" s="5"/>
      <c r="I10" s="5"/>
      <c r="J10" s="5"/>
      <c r="K10" s="5"/>
      <c r="L10" s="5"/>
      <c r="M10" s="5"/>
      <c r="N10" s="5"/>
      <c r="O10" s="7">
        <f>SUM(O11:O11)</f>
        <v>0</v>
      </c>
      <c r="P10" s="7">
        <f>SUM(P11:P11)</f>
        <v>0</v>
      </c>
      <c r="Q10" s="7">
        <f>SUM(Q11:Q11)</f>
        <v>0</v>
      </c>
      <c r="R10" s="8"/>
      <c r="S10" s="4"/>
    </row>
    <row r="11" spans="2:20" s="9" customFormat="1" ht="25.5" customHeight="1" x14ac:dyDescent="0.2">
      <c r="B11" s="10"/>
      <c r="C11" s="11"/>
      <c r="D11" s="12"/>
      <c r="E11" s="12"/>
      <c r="F11" s="13"/>
      <c r="G11" s="14"/>
      <c r="H11" s="15"/>
      <c r="I11" s="16"/>
      <c r="J11" s="16"/>
      <c r="K11" s="16"/>
      <c r="L11" s="17"/>
      <c r="M11" s="18"/>
      <c r="N11" s="18"/>
      <c r="O11" s="19"/>
      <c r="P11" s="20"/>
      <c r="Q11" s="20"/>
      <c r="R11" s="21"/>
      <c r="S11" s="22"/>
    </row>
    <row r="12" spans="2:20" ht="25.5" customHeight="1" thickBot="1" x14ac:dyDescent="0.3">
      <c r="B12" s="23" t="s">
        <v>21</v>
      </c>
      <c r="C12" s="24"/>
      <c r="D12" s="25"/>
      <c r="E12" s="25"/>
      <c r="F12" s="25"/>
      <c r="G12" s="26"/>
      <c r="H12" s="25"/>
      <c r="I12" s="25"/>
      <c r="J12" s="25"/>
      <c r="K12" s="25"/>
      <c r="L12" s="25"/>
      <c r="M12" s="25"/>
      <c r="N12" s="25"/>
      <c r="O12" s="196">
        <f>SUM(O14:O23)</f>
        <v>14748801947.360001</v>
      </c>
      <c r="P12" s="196">
        <f>SUM(P14:P23)</f>
        <v>56076190.140000001</v>
      </c>
      <c r="Q12" s="196">
        <f>SUM(Q14:Q23)</f>
        <v>328743133.36000001</v>
      </c>
      <c r="R12" s="27"/>
      <c r="S12" s="4"/>
    </row>
    <row r="13" spans="2:20" ht="21" customHeight="1" x14ac:dyDescent="0.25">
      <c r="B13" s="89" t="s">
        <v>22</v>
      </c>
      <c r="C13" s="97"/>
      <c r="D13" s="98"/>
      <c r="E13" s="99"/>
      <c r="F13" s="99"/>
      <c r="G13" s="100"/>
      <c r="H13" s="99"/>
      <c r="I13" s="99"/>
      <c r="J13" s="99"/>
      <c r="K13" s="99"/>
      <c r="L13" s="99"/>
      <c r="M13" s="99"/>
      <c r="N13" s="99"/>
      <c r="O13" s="197"/>
      <c r="P13" s="197"/>
      <c r="Q13" s="197"/>
      <c r="R13" s="50"/>
      <c r="S13" s="101"/>
    </row>
    <row r="14" spans="2:20" s="9" customFormat="1" ht="68.25" customHeight="1" x14ac:dyDescent="0.2">
      <c r="B14" s="102">
        <v>2025</v>
      </c>
      <c r="C14" s="29" t="s">
        <v>89</v>
      </c>
      <c r="D14" s="30" t="s">
        <v>23</v>
      </c>
      <c r="E14" s="31" t="s">
        <v>24</v>
      </c>
      <c r="F14" s="13">
        <v>41865</v>
      </c>
      <c r="G14" s="195">
        <v>752805612.47000003</v>
      </c>
      <c r="H14" s="15" t="s">
        <v>25</v>
      </c>
      <c r="I14" s="16">
        <v>0.84</v>
      </c>
      <c r="J14" s="16"/>
      <c r="K14" s="16">
        <v>170</v>
      </c>
      <c r="L14" s="17">
        <v>11489</v>
      </c>
      <c r="M14" s="110" t="s">
        <v>26</v>
      </c>
      <c r="N14" s="110" t="s">
        <v>27</v>
      </c>
      <c r="O14" s="198">
        <v>147417076.03999999</v>
      </c>
      <c r="P14" s="199">
        <v>6409438.1100000003</v>
      </c>
      <c r="Q14" s="199">
        <v>3377119.78</v>
      </c>
      <c r="R14" s="22">
        <v>42849</v>
      </c>
      <c r="S14" s="103">
        <v>41876</v>
      </c>
      <c r="T14" s="32"/>
    </row>
    <row r="15" spans="2:20" s="9" customFormat="1" ht="82.5" customHeight="1" x14ac:dyDescent="0.2">
      <c r="B15" s="104">
        <v>2025</v>
      </c>
      <c r="C15" s="29" t="s">
        <v>89</v>
      </c>
      <c r="D15" s="31" t="s">
        <v>23</v>
      </c>
      <c r="E15" s="31" t="s">
        <v>28</v>
      </c>
      <c r="F15" s="13">
        <v>43868</v>
      </c>
      <c r="G15" s="195">
        <v>1000000000</v>
      </c>
      <c r="H15" s="16" t="s">
        <v>29</v>
      </c>
      <c r="I15" s="16">
        <v>0.28999999999999998</v>
      </c>
      <c r="J15" s="16"/>
      <c r="K15" s="16">
        <v>180</v>
      </c>
      <c r="L15" s="17">
        <v>12906</v>
      </c>
      <c r="M15" s="110" t="s">
        <v>31</v>
      </c>
      <c r="N15" s="110" t="s">
        <v>32</v>
      </c>
      <c r="O15" s="200">
        <v>758680468.20000005</v>
      </c>
      <c r="P15" s="201">
        <v>14093129.210000001</v>
      </c>
      <c r="Q15" s="201">
        <v>17088993.670000002</v>
      </c>
      <c r="R15" s="22">
        <v>43875</v>
      </c>
      <c r="S15" s="103">
        <v>43868</v>
      </c>
    </row>
    <row r="16" spans="2:20" s="9" customFormat="1" ht="90.75" customHeight="1" x14ac:dyDescent="0.2">
      <c r="B16" s="104">
        <v>2025</v>
      </c>
      <c r="C16" s="29" t="s">
        <v>89</v>
      </c>
      <c r="D16" s="31" t="s">
        <v>33</v>
      </c>
      <c r="E16" s="31" t="s">
        <v>30</v>
      </c>
      <c r="F16" s="13">
        <v>43868</v>
      </c>
      <c r="G16" s="195">
        <v>362914800.47000003</v>
      </c>
      <c r="H16" s="16" t="s">
        <v>29</v>
      </c>
      <c r="I16" s="33">
        <v>0.4</v>
      </c>
      <c r="J16" s="33"/>
      <c r="K16" s="16">
        <v>180</v>
      </c>
      <c r="L16" s="17">
        <v>12879</v>
      </c>
      <c r="M16" s="110" t="s">
        <v>34</v>
      </c>
      <c r="N16" s="110" t="s">
        <v>35</v>
      </c>
      <c r="O16" s="200">
        <v>206505389.77000001</v>
      </c>
      <c r="P16" s="201">
        <v>7049906.79</v>
      </c>
      <c r="Q16" s="201">
        <v>4754893.92</v>
      </c>
      <c r="R16" s="22">
        <v>43875</v>
      </c>
      <c r="S16" s="103">
        <v>43868</v>
      </c>
    </row>
    <row r="17" spans="2:21" s="9" customFormat="1" ht="95.25" customHeight="1" x14ac:dyDescent="0.2">
      <c r="B17" s="102">
        <v>2025</v>
      </c>
      <c r="C17" s="29" t="s">
        <v>89</v>
      </c>
      <c r="D17" s="31" t="s">
        <v>36</v>
      </c>
      <c r="E17" s="31" t="s">
        <v>30</v>
      </c>
      <c r="F17" s="13">
        <v>43902</v>
      </c>
      <c r="G17" s="195">
        <v>2000000000</v>
      </c>
      <c r="H17" s="16" t="s">
        <v>29</v>
      </c>
      <c r="I17" s="33">
        <v>0.35</v>
      </c>
      <c r="J17" s="33"/>
      <c r="K17" s="16">
        <v>180</v>
      </c>
      <c r="L17" s="17">
        <v>12940</v>
      </c>
      <c r="M17" s="111" t="s">
        <v>38</v>
      </c>
      <c r="N17" s="111" t="s">
        <v>39</v>
      </c>
      <c r="O17" s="202">
        <v>1592977829.3399999</v>
      </c>
      <c r="P17" s="203">
        <v>25677891.539999999</v>
      </c>
      <c r="Q17" s="203">
        <v>36037904.020000003</v>
      </c>
      <c r="R17" s="22">
        <v>43986</v>
      </c>
      <c r="S17" s="105">
        <v>43902</v>
      </c>
    </row>
    <row r="18" spans="2:21" s="9" customFormat="1" ht="117" customHeight="1" x14ac:dyDescent="0.2">
      <c r="B18" s="102">
        <v>2025</v>
      </c>
      <c r="C18" s="29" t="s">
        <v>89</v>
      </c>
      <c r="D18" s="31" t="s">
        <v>37</v>
      </c>
      <c r="E18" s="31" t="s">
        <v>79</v>
      </c>
      <c r="F18" s="13">
        <v>45470</v>
      </c>
      <c r="G18" s="195">
        <v>1500000000</v>
      </c>
      <c r="H18" s="16" t="s">
        <v>29</v>
      </c>
      <c r="I18" s="33">
        <v>0.28000000000000003</v>
      </c>
      <c r="J18" s="33"/>
      <c r="K18" s="16">
        <v>300</v>
      </c>
      <c r="L18" s="17">
        <v>54689</v>
      </c>
      <c r="M18" s="110" t="s">
        <v>64</v>
      </c>
      <c r="N18" s="110" t="s">
        <v>73</v>
      </c>
      <c r="O18" s="200">
        <v>1496733578.8199999</v>
      </c>
      <c r="P18" s="201">
        <v>247566.57</v>
      </c>
      <c r="Q18" s="201">
        <v>33013047.989999998</v>
      </c>
      <c r="R18" s="22">
        <v>45517</v>
      </c>
      <c r="S18" s="103">
        <v>45474</v>
      </c>
    </row>
    <row r="19" spans="2:21" s="9" customFormat="1" ht="129.75" customHeight="1" x14ac:dyDescent="0.2">
      <c r="B19" s="102">
        <v>2025</v>
      </c>
      <c r="C19" s="29" t="s">
        <v>89</v>
      </c>
      <c r="D19" s="31" t="s">
        <v>37</v>
      </c>
      <c r="E19" s="31" t="s">
        <v>80</v>
      </c>
      <c r="F19" s="13">
        <v>45470</v>
      </c>
      <c r="G19" s="195">
        <v>1500000000</v>
      </c>
      <c r="H19" s="16" t="s">
        <v>29</v>
      </c>
      <c r="I19" s="33">
        <v>0.3</v>
      </c>
      <c r="J19" s="33"/>
      <c r="K19" s="16">
        <v>300</v>
      </c>
      <c r="L19" s="134">
        <v>54689</v>
      </c>
      <c r="M19" s="125" t="s">
        <v>64</v>
      </c>
      <c r="N19" s="126" t="s">
        <v>68</v>
      </c>
      <c r="O19" s="204">
        <v>1467058037.6600001</v>
      </c>
      <c r="P19" s="205">
        <v>242658.1</v>
      </c>
      <c r="Q19" s="205">
        <v>32433493.809999999</v>
      </c>
      <c r="R19" s="127">
        <v>45517</v>
      </c>
      <c r="S19" s="103">
        <v>45474</v>
      </c>
    </row>
    <row r="20" spans="2:21" s="9" customFormat="1" ht="135" customHeight="1" thickBot="1" x14ac:dyDescent="0.25">
      <c r="B20" s="106">
        <v>2025</v>
      </c>
      <c r="C20" s="136" t="s">
        <v>89</v>
      </c>
      <c r="D20" s="57" t="s">
        <v>37</v>
      </c>
      <c r="E20" s="57" t="s">
        <v>63</v>
      </c>
      <c r="F20" s="58">
        <v>45470</v>
      </c>
      <c r="G20" s="229">
        <v>1000000000</v>
      </c>
      <c r="H20" s="55" t="s">
        <v>29</v>
      </c>
      <c r="I20" s="107">
        <v>0.45</v>
      </c>
      <c r="J20" s="107"/>
      <c r="K20" s="55">
        <v>300</v>
      </c>
      <c r="L20" s="108">
        <v>54689</v>
      </c>
      <c r="M20" s="112" t="s">
        <v>65</v>
      </c>
      <c r="N20" s="112" t="s">
        <v>69</v>
      </c>
      <c r="O20" s="206">
        <v>983529630.33000004</v>
      </c>
      <c r="P20" s="207">
        <v>162680.29</v>
      </c>
      <c r="Q20" s="207">
        <v>22120783.239999998</v>
      </c>
      <c r="R20" s="96">
        <v>45517</v>
      </c>
      <c r="S20" s="109">
        <v>45474</v>
      </c>
    </row>
    <row r="21" spans="2:21" s="9" customFormat="1" ht="220.5" customHeight="1" x14ac:dyDescent="0.2">
      <c r="B21" s="128">
        <v>2025</v>
      </c>
      <c r="C21" s="129" t="s">
        <v>89</v>
      </c>
      <c r="D21" s="130" t="s">
        <v>37</v>
      </c>
      <c r="E21" s="130" t="s">
        <v>78</v>
      </c>
      <c r="F21" s="131">
        <v>45470</v>
      </c>
      <c r="G21" s="230">
        <v>1500000000</v>
      </c>
      <c r="H21" s="132" t="s">
        <v>29</v>
      </c>
      <c r="I21" s="133">
        <v>0.25</v>
      </c>
      <c r="J21" s="133"/>
      <c r="K21" s="132">
        <v>240</v>
      </c>
      <c r="L21" s="134">
        <v>52863</v>
      </c>
      <c r="M21" s="125" t="s">
        <v>64</v>
      </c>
      <c r="N21" s="126" t="s">
        <v>70</v>
      </c>
      <c r="O21" s="204">
        <v>1496199056.6800001</v>
      </c>
      <c r="P21" s="205">
        <v>405272.31</v>
      </c>
      <c r="Q21" s="205">
        <v>32888900.649999999</v>
      </c>
      <c r="R21" s="127">
        <v>45517</v>
      </c>
      <c r="S21" s="135">
        <v>45474</v>
      </c>
    </row>
    <row r="22" spans="2:21" s="9" customFormat="1" ht="272.25" customHeight="1" x14ac:dyDescent="0.2">
      <c r="B22" s="102">
        <v>2025</v>
      </c>
      <c r="C22" s="29" t="s">
        <v>89</v>
      </c>
      <c r="D22" s="31" t="s">
        <v>37</v>
      </c>
      <c r="E22" s="31" t="s">
        <v>49</v>
      </c>
      <c r="F22" s="13">
        <v>45470</v>
      </c>
      <c r="G22" s="195">
        <v>4000000000</v>
      </c>
      <c r="H22" s="16" t="s">
        <v>29</v>
      </c>
      <c r="I22" s="33">
        <v>0.35</v>
      </c>
      <c r="J22" s="33"/>
      <c r="K22" s="16">
        <v>240</v>
      </c>
      <c r="L22" s="17">
        <v>52863</v>
      </c>
      <c r="M22" s="110" t="s">
        <v>66</v>
      </c>
      <c r="N22" s="111" t="s">
        <v>71</v>
      </c>
      <c r="O22" s="202">
        <v>3969740897.0300002</v>
      </c>
      <c r="P22" s="201">
        <v>1075275.44</v>
      </c>
      <c r="Q22" s="203">
        <v>88276065.950000003</v>
      </c>
      <c r="R22" s="22">
        <v>45517</v>
      </c>
      <c r="S22" s="103">
        <v>45474</v>
      </c>
    </row>
    <row r="23" spans="2:21" s="9" customFormat="1" ht="162.75" customHeight="1" thickBot="1" x14ac:dyDescent="0.25">
      <c r="B23" s="106">
        <v>2025</v>
      </c>
      <c r="C23" s="55" t="s">
        <v>89</v>
      </c>
      <c r="D23" s="57" t="s">
        <v>37</v>
      </c>
      <c r="E23" s="57" t="s">
        <v>49</v>
      </c>
      <c r="F23" s="58">
        <v>45470</v>
      </c>
      <c r="G23" s="229">
        <v>2636641132.52</v>
      </c>
      <c r="H23" s="55" t="s">
        <v>29</v>
      </c>
      <c r="I23" s="107">
        <v>0.39</v>
      </c>
      <c r="J23" s="107"/>
      <c r="K23" s="55">
        <v>240</v>
      </c>
      <c r="L23" s="108">
        <v>52863</v>
      </c>
      <c r="M23" s="112" t="s">
        <v>67</v>
      </c>
      <c r="N23" s="112" t="s">
        <v>72</v>
      </c>
      <c r="O23" s="206">
        <v>2629959983.4899998</v>
      </c>
      <c r="P23" s="208">
        <v>712371.78</v>
      </c>
      <c r="Q23" s="207">
        <v>58751930.329999998</v>
      </c>
      <c r="R23" s="96">
        <v>45517</v>
      </c>
      <c r="S23" s="109">
        <v>45474</v>
      </c>
    </row>
    <row r="24" spans="2:21" s="9" customFormat="1" ht="29.25" customHeight="1" thickBot="1" x14ac:dyDescent="0.25">
      <c r="B24" s="115"/>
      <c r="C24" s="116"/>
      <c r="D24" s="117"/>
      <c r="E24" s="117"/>
      <c r="F24" s="118"/>
      <c r="G24" s="231"/>
      <c r="H24" s="116"/>
      <c r="I24" s="119"/>
      <c r="J24" s="119"/>
      <c r="K24" s="116"/>
      <c r="L24" s="120"/>
      <c r="M24" s="121"/>
      <c r="N24" s="121"/>
      <c r="O24" s="209"/>
      <c r="P24" s="210"/>
      <c r="Q24" s="210"/>
      <c r="R24" s="8"/>
      <c r="S24" s="8"/>
    </row>
    <row r="25" spans="2:21" s="9" customFormat="1" ht="25.5" customHeight="1" thickBot="1" x14ac:dyDescent="0.3">
      <c r="B25" s="23" t="s">
        <v>87</v>
      </c>
      <c r="C25" s="3"/>
      <c r="D25" s="4"/>
      <c r="E25" s="35"/>
      <c r="F25" s="35"/>
      <c r="G25" s="232"/>
      <c r="H25" s="36"/>
      <c r="I25" s="36"/>
      <c r="J25" s="36"/>
      <c r="K25" s="36"/>
      <c r="L25" s="36"/>
      <c r="M25" s="113"/>
      <c r="N25" s="113"/>
      <c r="O25" s="211">
        <f>SUM(O27:O28)</f>
        <v>1534235126</v>
      </c>
      <c r="P25" s="212">
        <f>SUM(P27:P28)</f>
        <v>0</v>
      </c>
      <c r="Q25" s="211">
        <f>SUM(Q27:Q28)</f>
        <v>33475510.159999996</v>
      </c>
      <c r="R25" s="8"/>
      <c r="S25" s="37"/>
    </row>
    <row r="26" spans="2:21" s="9" customFormat="1" ht="19.5" customHeight="1" x14ac:dyDescent="0.25">
      <c r="B26" s="89" t="s">
        <v>40</v>
      </c>
      <c r="C26" s="97"/>
      <c r="D26" s="98"/>
      <c r="E26" s="99"/>
      <c r="F26" s="99"/>
      <c r="G26" s="233"/>
      <c r="H26" s="99"/>
      <c r="I26" s="99"/>
      <c r="J26" s="99"/>
      <c r="K26" s="99"/>
      <c r="L26" s="99"/>
      <c r="M26" s="137"/>
      <c r="N26" s="137"/>
      <c r="O26" s="197"/>
      <c r="P26" s="197"/>
      <c r="Q26" s="197"/>
      <c r="R26" s="50"/>
      <c r="S26" s="101"/>
    </row>
    <row r="27" spans="2:21" s="9" customFormat="1" ht="56.25" x14ac:dyDescent="0.2">
      <c r="B27" s="102">
        <v>2025</v>
      </c>
      <c r="C27" s="29" t="s">
        <v>89</v>
      </c>
      <c r="D27" s="30" t="s">
        <v>36</v>
      </c>
      <c r="E27" s="31" t="s">
        <v>41</v>
      </c>
      <c r="F27" s="13">
        <v>42146</v>
      </c>
      <c r="G27" s="195">
        <v>405456000</v>
      </c>
      <c r="H27" s="38" t="s">
        <v>42</v>
      </c>
      <c r="I27" s="16">
        <v>1.08</v>
      </c>
      <c r="J27" s="16"/>
      <c r="K27" s="16">
        <v>240</v>
      </c>
      <c r="L27" s="13">
        <v>49608</v>
      </c>
      <c r="M27" s="110" t="s">
        <v>43</v>
      </c>
      <c r="N27" s="114" t="s">
        <v>44</v>
      </c>
      <c r="O27" s="213">
        <v>398859429</v>
      </c>
      <c r="P27" s="214">
        <v>0</v>
      </c>
      <c r="Q27" s="215">
        <v>8554468.1199999992</v>
      </c>
      <c r="R27" s="22">
        <v>42170</v>
      </c>
      <c r="S27" s="103">
        <v>42153</v>
      </c>
    </row>
    <row r="28" spans="2:21" s="9" customFormat="1" ht="88.5" customHeight="1" thickBot="1" x14ac:dyDescent="0.25">
      <c r="B28" s="106">
        <v>2025</v>
      </c>
      <c r="C28" s="136" t="s">
        <v>89</v>
      </c>
      <c r="D28" s="138" t="s">
        <v>23</v>
      </c>
      <c r="E28" s="57" t="s">
        <v>45</v>
      </c>
      <c r="F28" s="58">
        <v>43084</v>
      </c>
      <c r="G28" s="229">
        <v>1200000000</v>
      </c>
      <c r="H28" s="139" t="s">
        <v>46</v>
      </c>
      <c r="I28" s="107">
        <v>0.74</v>
      </c>
      <c r="J28" s="107"/>
      <c r="K28" s="55">
        <v>240</v>
      </c>
      <c r="L28" s="58">
        <v>50506</v>
      </c>
      <c r="M28" s="112" t="s">
        <v>47</v>
      </c>
      <c r="N28" s="140" t="s">
        <v>48</v>
      </c>
      <c r="O28" s="216">
        <v>1135375697</v>
      </c>
      <c r="P28" s="217">
        <v>0</v>
      </c>
      <c r="Q28" s="218">
        <v>24921042.039999999</v>
      </c>
      <c r="R28" s="96">
        <v>43118</v>
      </c>
      <c r="S28" s="109">
        <v>43089</v>
      </c>
    </row>
    <row r="29" spans="2:21" s="9" customFormat="1" ht="25.5" customHeight="1" thickBot="1" x14ac:dyDescent="0.3">
      <c r="B29" s="39" t="s">
        <v>74</v>
      </c>
      <c r="C29" s="40"/>
      <c r="D29" s="41"/>
      <c r="E29" s="42"/>
      <c r="F29" s="42"/>
      <c r="G29" s="234"/>
      <c r="H29" s="42"/>
      <c r="I29" s="42"/>
      <c r="J29" s="42"/>
      <c r="K29" s="42"/>
      <c r="L29" s="42"/>
      <c r="M29" s="42"/>
      <c r="N29" s="42"/>
      <c r="O29" s="219">
        <f>SUM(O31:O54)</f>
        <v>7815939.54</v>
      </c>
      <c r="P29" s="220">
        <f>SUM(P31:P54)</f>
        <v>11444267.98</v>
      </c>
      <c r="Q29" s="220">
        <f>SUM(Q31:Q54)</f>
        <v>458455.49</v>
      </c>
      <c r="R29" s="43"/>
      <c r="S29" s="41"/>
    </row>
    <row r="30" spans="2:21" s="9" customFormat="1" ht="15" x14ac:dyDescent="0.2">
      <c r="B30" s="89" t="s">
        <v>22</v>
      </c>
      <c r="C30" s="44"/>
      <c r="D30" s="45"/>
      <c r="E30" s="46"/>
      <c r="F30" s="47"/>
      <c r="G30" s="235"/>
      <c r="H30" s="48"/>
      <c r="I30" s="44"/>
      <c r="J30" s="44"/>
      <c r="K30" s="44"/>
      <c r="L30" s="47"/>
      <c r="M30" s="49"/>
      <c r="N30" s="49"/>
      <c r="O30" s="221"/>
      <c r="P30" s="222"/>
      <c r="Q30" s="222"/>
      <c r="R30" s="50"/>
      <c r="S30" s="90"/>
    </row>
    <row r="31" spans="2:21" s="9" customFormat="1" ht="59.25" customHeight="1" x14ac:dyDescent="0.2">
      <c r="B31" s="91">
        <v>2025</v>
      </c>
      <c r="C31" s="29" t="s">
        <v>89</v>
      </c>
      <c r="D31" s="85" t="s">
        <v>57</v>
      </c>
      <c r="E31" s="86" t="s">
        <v>49</v>
      </c>
      <c r="F31" s="54">
        <v>45163</v>
      </c>
      <c r="G31" s="236">
        <v>5807988.5499999998</v>
      </c>
      <c r="H31" s="87">
        <v>0.1176</v>
      </c>
      <c r="I31" s="51"/>
      <c r="J31" s="51"/>
      <c r="K31" s="51">
        <v>21</v>
      </c>
      <c r="L31" s="88">
        <v>45964</v>
      </c>
      <c r="M31" s="52" t="s">
        <v>50</v>
      </c>
      <c r="N31" s="53" t="s">
        <v>51</v>
      </c>
      <c r="O31" s="223">
        <v>620113.19999999995</v>
      </c>
      <c r="P31" s="224">
        <v>908037.94</v>
      </c>
      <c r="Q31" s="224">
        <v>36283.129999999997</v>
      </c>
      <c r="R31" s="54">
        <v>45204</v>
      </c>
      <c r="S31" s="92">
        <v>45176</v>
      </c>
      <c r="T31" s="28"/>
      <c r="U31" s="32"/>
    </row>
    <row r="32" spans="2:21" s="9" customFormat="1" ht="59.25" customHeight="1" x14ac:dyDescent="0.2">
      <c r="B32" s="91">
        <v>2025</v>
      </c>
      <c r="C32" s="29" t="s">
        <v>89</v>
      </c>
      <c r="D32" s="85" t="s">
        <v>58</v>
      </c>
      <c r="E32" s="86" t="s">
        <v>49</v>
      </c>
      <c r="F32" s="54">
        <v>45163</v>
      </c>
      <c r="G32" s="236">
        <v>2726998.89</v>
      </c>
      <c r="H32" s="87">
        <v>0.1176</v>
      </c>
      <c r="I32" s="51"/>
      <c r="J32" s="51"/>
      <c r="K32" s="51">
        <v>21</v>
      </c>
      <c r="L32" s="88">
        <v>45964</v>
      </c>
      <c r="M32" s="52" t="s">
        <v>50</v>
      </c>
      <c r="N32" s="53" t="s">
        <v>51</v>
      </c>
      <c r="O32" s="223">
        <v>290875.03000000003</v>
      </c>
      <c r="P32" s="224">
        <v>425931.2</v>
      </c>
      <c r="Q32" s="224">
        <v>17019.25</v>
      </c>
      <c r="R32" s="54">
        <v>45204</v>
      </c>
      <c r="S32" s="92">
        <v>45176</v>
      </c>
      <c r="T32" s="28"/>
      <c r="U32" s="32"/>
    </row>
    <row r="33" spans="2:21" s="9" customFormat="1" ht="59.25" customHeight="1" x14ac:dyDescent="0.2">
      <c r="B33" s="91">
        <v>2025</v>
      </c>
      <c r="C33" s="29" t="s">
        <v>89</v>
      </c>
      <c r="D33" s="85" t="s">
        <v>59</v>
      </c>
      <c r="E33" s="86" t="s">
        <v>49</v>
      </c>
      <c r="F33" s="54">
        <v>45194</v>
      </c>
      <c r="G33" s="236">
        <v>4112999.83</v>
      </c>
      <c r="H33" s="87">
        <v>0.1215</v>
      </c>
      <c r="I33" s="51"/>
      <c r="J33" s="51"/>
      <c r="K33" s="51">
        <v>20</v>
      </c>
      <c r="L33" s="88">
        <v>45964</v>
      </c>
      <c r="M33" s="52" t="s">
        <v>50</v>
      </c>
      <c r="N33" s="53" t="s">
        <v>51</v>
      </c>
      <c r="O33" s="223">
        <v>457117.03</v>
      </c>
      <c r="P33" s="224">
        <v>668830.01</v>
      </c>
      <c r="Q33" s="224">
        <v>27623.65</v>
      </c>
      <c r="R33" s="54">
        <v>45226</v>
      </c>
      <c r="S33" s="92">
        <v>45198</v>
      </c>
      <c r="T33" s="28"/>
      <c r="U33" s="32"/>
    </row>
    <row r="34" spans="2:21" s="9" customFormat="1" ht="59.25" customHeight="1" x14ac:dyDescent="0.2">
      <c r="B34" s="91">
        <v>2025</v>
      </c>
      <c r="C34" s="29" t="s">
        <v>89</v>
      </c>
      <c r="D34" s="238" t="s">
        <v>60</v>
      </c>
      <c r="E34" s="86" t="s">
        <v>49</v>
      </c>
      <c r="F34" s="54">
        <v>45205</v>
      </c>
      <c r="G34" s="236">
        <v>6115999.6299999999</v>
      </c>
      <c r="H34" s="87">
        <v>0.1207</v>
      </c>
      <c r="I34" s="51"/>
      <c r="J34" s="51"/>
      <c r="K34" s="51">
        <v>20</v>
      </c>
      <c r="L34" s="88">
        <v>45964</v>
      </c>
      <c r="M34" s="52" t="s">
        <v>50</v>
      </c>
      <c r="N34" s="53" t="s">
        <v>51</v>
      </c>
      <c r="O34" s="223">
        <v>679270.43</v>
      </c>
      <c r="P34" s="224">
        <v>994035.16</v>
      </c>
      <c r="Q34" s="224">
        <v>40781</v>
      </c>
      <c r="R34" s="54">
        <v>45258</v>
      </c>
      <c r="S34" s="92">
        <v>45216</v>
      </c>
      <c r="T34" s="28"/>
      <c r="U34" s="32"/>
    </row>
    <row r="35" spans="2:21" s="9" customFormat="1" ht="59.25" customHeight="1" x14ac:dyDescent="0.2">
      <c r="B35" s="91">
        <v>2025</v>
      </c>
      <c r="C35" s="29" t="s">
        <v>89</v>
      </c>
      <c r="D35" s="238" t="s">
        <v>76</v>
      </c>
      <c r="E35" s="86" t="s">
        <v>49</v>
      </c>
      <c r="F35" s="54">
        <v>45439</v>
      </c>
      <c r="G35" s="236">
        <v>2636129.9300000002</v>
      </c>
      <c r="H35" s="87">
        <v>0.1203</v>
      </c>
      <c r="I35" s="51"/>
      <c r="J35" s="51"/>
      <c r="K35" s="51">
        <v>14</v>
      </c>
      <c r="L35" s="88">
        <v>45964</v>
      </c>
      <c r="M35" s="52" t="s">
        <v>50</v>
      </c>
      <c r="N35" s="53" t="s">
        <v>51</v>
      </c>
      <c r="O35" s="223">
        <v>402141.29</v>
      </c>
      <c r="P35" s="224">
        <v>588536.02</v>
      </c>
      <c r="Q35" s="224">
        <v>24063.98</v>
      </c>
      <c r="R35" s="54">
        <v>45496</v>
      </c>
      <c r="S35" s="92">
        <v>45478</v>
      </c>
      <c r="T35" s="28"/>
      <c r="U35" s="32"/>
    </row>
    <row r="36" spans="2:21" s="9" customFormat="1" ht="59.25" customHeight="1" x14ac:dyDescent="0.2">
      <c r="B36" s="91">
        <v>2025</v>
      </c>
      <c r="C36" s="29" t="s">
        <v>89</v>
      </c>
      <c r="D36" s="238" t="s">
        <v>77</v>
      </c>
      <c r="E36" s="86" t="s">
        <v>49</v>
      </c>
      <c r="F36" s="54">
        <v>45502</v>
      </c>
      <c r="G36" s="236">
        <v>3500000</v>
      </c>
      <c r="H36" s="87">
        <v>0.11940000000000001</v>
      </c>
      <c r="I36" s="51"/>
      <c r="J36" s="51"/>
      <c r="K36" s="51">
        <v>12</v>
      </c>
      <c r="L36" s="88">
        <v>45964</v>
      </c>
      <c r="M36" s="52" t="s">
        <v>50</v>
      </c>
      <c r="N36" s="53" t="s">
        <v>51</v>
      </c>
      <c r="O36" s="223">
        <v>617830.92000000004</v>
      </c>
      <c r="P36" s="224">
        <v>904364.58</v>
      </c>
      <c r="Q36" s="224">
        <v>36697.08</v>
      </c>
      <c r="R36" s="54">
        <v>45555</v>
      </c>
      <c r="S36" s="92">
        <v>45525</v>
      </c>
      <c r="T36" s="28"/>
      <c r="U36" s="32"/>
    </row>
    <row r="37" spans="2:21" s="9" customFormat="1" ht="59.25" customHeight="1" x14ac:dyDescent="0.2">
      <c r="B37" s="91">
        <v>2025</v>
      </c>
      <c r="C37" s="29" t="s">
        <v>89</v>
      </c>
      <c r="D37" s="238" t="s">
        <v>81</v>
      </c>
      <c r="E37" s="86" t="s">
        <v>49</v>
      </c>
      <c r="F37" s="54">
        <v>45520</v>
      </c>
      <c r="G37" s="236">
        <v>10000000</v>
      </c>
      <c r="H37" s="87">
        <v>0.1182</v>
      </c>
      <c r="I37" s="51"/>
      <c r="J37" s="51"/>
      <c r="K37" s="51">
        <v>12</v>
      </c>
      <c r="L37" s="88">
        <v>45964</v>
      </c>
      <c r="M37" s="52" t="s">
        <v>50</v>
      </c>
      <c r="N37" s="53" t="s">
        <v>51</v>
      </c>
      <c r="O37" s="223">
        <v>1919769.68</v>
      </c>
      <c r="P37" s="224">
        <v>2810794.57</v>
      </c>
      <c r="Q37" s="224">
        <v>112893.8</v>
      </c>
      <c r="R37" s="54">
        <v>45565</v>
      </c>
      <c r="S37" s="92">
        <v>45540</v>
      </c>
      <c r="T37" s="28"/>
      <c r="U37" s="32"/>
    </row>
    <row r="38" spans="2:21" s="9" customFormat="1" ht="59.25" customHeight="1" x14ac:dyDescent="0.2">
      <c r="B38" s="91">
        <v>2025</v>
      </c>
      <c r="C38" s="29" t="s">
        <v>89</v>
      </c>
      <c r="D38" s="238" t="s">
        <v>82</v>
      </c>
      <c r="E38" s="86" t="s">
        <v>49</v>
      </c>
      <c r="F38" s="54">
        <v>45537</v>
      </c>
      <c r="G38" s="236">
        <v>5000000</v>
      </c>
      <c r="H38" s="87">
        <v>0.1171</v>
      </c>
      <c r="I38" s="51"/>
      <c r="J38" s="51"/>
      <c r="K38" s="51">
        <v>14</v>
      </c>
      <c r="L38" s="88">
        <v>45964</v>
      </c>
      <c r="M38" s="52" t="s">
        <v>50</v>
      </c>
      <c r="N38" s="53" t="s">
        <v>51</v>
      </c>
      <c r="O38" s="223">
        <v>959409.19</v>
      </c>
      <c r="P38" s="224">
        <v>1405015.41</v>
      </c>
      <c r="Q38" s="224">
        <v>55899.3</v>
      </c>
      <c r="R38" s="54">
        <v>45576</v>
      </c>
      <c r="S38" s="92">
        <v>45562</v>
      </c>
      <c r="T38" s="28"/>
      <c r="U38" s="32"/>
    </row>
    <row r="39" spans="2:21" s="9" customFormat="1" ht="59.25" customHeight="1" x14ac:dyDescent="0.2">
      <c r="B39" s="91">
        <v>2025</v>
      </c>
      <c r="C39" s="29" t="s">
        <v>89</v>
      </c>
      <c r="D39" s="238" t="s">
        <v>83</v>
      </c>
      <c r="E39" s="86" t="s">
        <v>49</v>
      </c>
      <c r="F39" s="54">
        <v>45533</v>
      </c>
      <c r="G39" s="236">
        <v>2687360.74</v>
      </c>
      <c r="H39" s="87">
        <v>0.1171</v>
      </c>
      <c r="I39" s="51"/>
      <c r="J39" s="51"/>
      <c r="K39" s="51">
        <v>14</v>
      </c>
      <c r="L39" s="88">
        <v>45964</v>
      </c>
      <c r="M39" s="52" t="s">
        <v>50</v>
      </c>
      <c r="N39" s="53" t="s">
        <v>51</v>
      </c>
      <c r="O39" s="223">
        <v>567317.86</v>
      </c>
      <c r="P39" s="224">
        <v>830813.65</v>
      </c>
      <c r="Q39" s="224">
        <v>33054.379999999997</v>
      </c>
      <c r="R39" s="54">
        <v>45587</v>
      </c>
      <c r="S39" s="92">
        <v>45554</v>
      </c>
      <c r="T39" s="28"/>
      <c r="U39" s="32"/>
    </row>
    <row r="40" spans="2:21" s="9" customFormat="1" ht="59.25" customHeight="1" x14ac:dyDescent="0.2">
      <c r="B40" s="91">
        <v>2025</v>
      </c>
      <c r="C40" s="29" t="s">
        <v>89</v>
      </c>
      <c r="D40" s="238" t="s">
        <v>84</v>
      </c>
      <c r="E40" s="86" t="s">
        <v>49</v>
      </c>
      <c r="F40" s="54">
        <v>45575</v>
      </c>
      <c r="G40" s="236">
        <v>1506999.99</v>
      </c>
      <c r="H40" s="87">
        <v>0.1135</v>
      </c>
      <c r="I40" s="51"/>
      <c r="J40" s="51"/>
      <c r="K40" s="51">
        <v>13</v>
      </c>
      <c r="L40" s="88">
        <v>45964</v>
      </c>
      <c r="M40" s="52" t="s">
        <v>50</v>
      </c>
      <c r="N40" s="53" t="s">
        <v>51</v>
      </c>
      <c r="O40" s="223">
        <v>315566.71000000002</v>
      </c>
      <c r="P40" s="224">
        <v>462473.31</v>
      </c>
      <c r="Q40" s="224">
        <v>17826.689999999999</v>
      </c>
      <c r="R40" s="54">
        <v>45608</v>
      </c>
      <c r="S40" s="92">
        <v>45580</v>
      </c>
      <c r="T40" s="28"/>
      <c r="U40" s="32"/>
    </row>
    <row r="41" spans="2:21" s="9" customFormat="1" ht="59.25" customHeight="1" x14ac:dyDescent="0.2">
      <c r="B41" s="91">
        <v>2025</v>
      </c>
      <c r="C41" s="29" t="s">
        <v>89</v>
      </c>
      <c r="D41" s="238" t="s">
        <v>85</v>
      </c>
      <c r="E41" s="86" t="s">
        <v>49</v>
      </c>
      <c r="F41" s="54">
        <v>45586</v>
      </c>
      <c r="G41" s="236">
        <v>4720749.51</v>
      </c>
      <c r="H41" s="87">
        <v>0.1147</v>
      </c>
      <c r="I41" s="51"/>
      <c r="J41" s="51"/>
      <c r="K41" s="51">
        <v>12</v>
      </c>
      <c r="L41" s="88">
        <v>45964</v>
      </c>
      <c r="M41" s="52" t="s">
        <v>50</v>
      </c>
      <c r="N41" s="53" t="s">
        <v>51</v>
      </c>
      <c r="O41" s="223">
        <v>986528.2</v>
      </c>
      <c r="P41" s="224">
        <v>1445436.13</v>
      </c>
      <c r="Q41" s="224">
        <v>56313.23</v>
      </c>
      <c r="R41" s="54">
        <v>45629</v>
      </c>
      <c r="S41" s="92">
        <v>45602</v>
      </c>
      <c r="T41" s="28"/>
      <c r="U41" s="32"/>
    </row>
    <row r="42" spans="2:21" s="9" customFormat="1" ht="59.25" customHeight="1" x14ac:dyDescent="0.2">
      <c r="B42" s="91">
        <v>2025</v>
      </c>
      <c r="C42" s="29" t="s">
        <v>89</v>
      </c>
      <c r="D42" s="85" t="s">
        <v>90</v>
      </c>
      <c r="E42" s="86" t="s">
        <v>30</v>
      </c>
      <c r="F42" s="54">
        <v>45841</v>
      </c>
      <c r="G42" s="236">
        <v>18000000</v>
      </c>
      <c r="H42" s="87">
        <v>8.9300000000000004E-2</v>
      </c>
      <c r="I42" s="51"/>
      <c r="J42" s="51">
        <v>852</v>
      </c>
      <c r="K42" s="51"/>
      <c r="L42" s="88">
        <v>46692</v>
      </c>
      <c r="M42" s="52" t="s">
        <v>50</v>
      </c>
      <c r="N42" s="53" t="s">
        <v>51</v>
      </c>
      <c r="O42" s="223">
        <v>0</v>
      </c>
      <c r="P42" s="224">
        <v>0</v>
      </c>
      <c r="Q42" s="224">
        <v>0</v>
      </c>
      <c r="R42" s="54"/>
      <c r="S42" s="92">
        <v>45915</v>
      </c>
      <c r="T42" s="28"/>
      <c r="U42" s="32"/>
    </row>
    <row r="43" spans="2:21" s="9" customFormat="1" ht="59.25" customHeight="1" x14ac:dyDescent="0.2">
      <c r="B43" s="91">
        <v>2025</v>
      </c>
      <c r="C43" s="29" t="s">
        <v>89</v>
      </c>
      <c r="D43" s="85" t="s">
        <v>91</v>
      </c>
      <c r="E43" s="86" t="s">
        <v>30</v>
      </c>
      <c r="F43" s="54">
        <v>45841</v>
      </c>
      <c r="G43" s="236">
        <v>3674000</v>
      </c>
      <c r="H43" s="87">
        <v>8.9300000000000004E-2</v>
      </c>
      <c r="I43" s="51"/>
      <c r="J43" s="51">
        <v>852</v>
      </c>
      <c r="K43" s="51"/>
      <c r="L43" s="88">
        <v>46692</v>
      </c>
      <c r="M43" s="52" t="s">
        <v>50</v>
      </c>
      <c r="N43" s="53" t="s">
        <v>51</v>
      </c>
      <c r="O43" s="223">
        <v>0</v>
      </c>
      <c r="P43" s="224">
        <v>0</v>
      </c>
      <c r="Q43" s="224">
        <v>0</v>
      </c>
      <c r="R43" s="54"/>
      <c r="S43" s="92">
        <v>45915</v>
      </c>
      <c r="T43" s="28"/>
      <c r="U43" s="32"/>
    </row>
    <row r="44" spans="2:21" s="9" customFormat="1" ht="59.25" customHeight="1" x14ac:dyDescent="0.2">
      <c r="B44" s="91">
        <v>2025</v>
      </c>
      <c r="C44" s="29" t="s">
        <v>89</v>
      </c>
      <c r="D44" s="238" t="s">
        <v>92</v>
      </c>
      <c r="E44" s="86" t="s">
        <v>30</v>
      </c>
      <c r="F44" s="54">
        <v>45841</v>
      </c>
      <c r="G44" s="236">
        <v>8000000</v>
      </c>
      <c r="H44" s="87">
        <v>8.9300000000000004E-2</v>
      </c>
      <c r="I44" s="51"/>
      <c r="J44" s="51">
        <v>852</v>
      </c>
      <c r="K44" s="51"/>
      <c r="L44" s="88">
        <v>46692</v>
      </c>
      <c r="M44" s="52" t="s">
        <v>50</v>
      </c>
      <c r="N44" s="53" t="s">
        <v>51</v>
      </c>
      <c r="O44" s="223">
        <v>0</v>
      </c>
      <c r="P44" s="224">
        <v>0</v>
      </c>
      <c r="Q44" s="224">
        <v>0</v>
      </c>
      <c r="R44" s="54"/>
      <c r="S44" s="92">
        <v>45915</v>
      </c>
      <c r="T44" s="28"/>
      <c r="U44" s="32"/>
    </row>
    <row r="45" spans="2:21" s="9" customFormat="1" ht="59.25" customHeight="1" thickBot="1" x14ac:dyDescent="0.25">
      <c r="B45" s="93">
        <v>2025</v>
      </c>
      <c r="C45" s="136" t="s">
        <v>89</v>
      </c>
      <c r="D45" s="56" t="s">
        <v>93</v>
      </c>
      <c r="E45" s="57" t="s">
        <v>30</v>
      </c>
      <c r="F45" s="58">
        <v>45855</v>
      </c>
      <c r="G45" s="229">
        <v>8499983.3800000008</v>
      </c>
      <c r="H45" s="59">
        <v>8.9700000000000002E-2</v>
      </c>
      <c r="I45" s="55"/>
      <c r="J45" s="55">
        <v>838</v>
      </c>
      <c r="K45" s="55"/>
      <c r="L45" s="60">
        <v>46692</v>
      </c>
      <c r="M45" s="34" t="s">
        <v>50</v>
      </c>
      <c r="N45" s="61" t="s">
        <v>51</v>
      </c>
      <c r="O45" s="225">
        <v>0</v>
      </c>
      <c r="P45" s="226">
        <v>0</v>
      </c>
      <c r="Q45" s="226">
        <v>0</v>
      </c>
      <c r="R45" s="58"/>
      <c r="S45" s="94">
        <v>45915</v>
      </c>
      <c r="T45" s="28"/>
      <c r="U45" s="32"/>
    </row>
    <row r="46" spans="2:21" s="9" customFormat="1" ht="59.25" customHeight="1" x14ac:dyDescent="0.2">
      <c r="B46" s="184">
        <v>2025</v>
      </c>
      <c r="C46" s="185" t="s">
        <v>89</v>
      </c>
      <c r="D46" s="186" t="s">
        <v>94</v>
      </c>
      <c r="E46" s="187" t="s">
        <v>30</v>
      </c>
      <c r="F46" s="188">
        <v>45870</v>
      </c>
      <c r="G46" s="237">
        <v>4514759.2699999996</v>
      </c>
      <c r="H46" s="189">
        <v>0.09</v>
      </c>
      <c r="I46" s="190"/>
      <c r="J46" s="190">
        <v>823</v>
      </c>
      <c r="K46" s="190"/>
      <c r="L46" s="191">
        <v>46692</v>
      </c>
      <c r="M46" s="192" t="s">
        <v>50</v>
      </c>
      <c r="N46" s="193" t="s">
        <v>51</v>
      </c>
      <c r="O46" s="227">
        <v>0</v>
      </c>
      <c r="P46" s="228">
        <v>0</v>
      </c>
      <c r="Q46" s="228">
        <v>0</v>
      </c>
      <c r="R46" s="188"/>
      <c r="S46" s="194">
        <v>45915</v>
      </c>
      <c r="T46" s="28"/>
      <c r="U46" s="32"/>
    </row>
    <row r="47" spans="2:21" s="9" customFormat="1" ht="59.25" customHeight="1" x14ac:dyDescent="0.2">
      <c r="B47" s="91">
        <v>2025</v>
      </c>
      <c r="C47" s="29" t="s">
        <v>89</v>
      </c>
      <c r="D47" s="85" t="s">
        <v>95</v>
      </c>
      <c r="E47" s="86" t="s">
        <v>30</v>
      </c>
      <c r="F47" s="54">
        <v>45874</v>
      </c>
      <c r="G47" s="236">
        <v>37953176</v>
      </c>
      <c r="H47" s="87">
        <v>8.9200000000000002E-2</v>
      </c>
      <c r="I47" s="51"/>
      <c r="J47" s="51">
        <v>819</v>
      </c>
      <c r="K47" s="51"/>
      <c r="L47" s="88">
        <v>46692</v>
      </c>
      <c r="M47" s="52" t="s">
        <v>50</v>
      </c>
      <c r="N47" s="53" t="s">
        <v>51</v>
      </c>
      <c r="O47" s="223">
        <v>0</v>
      </c>
      <c r="P47" s="224">
        <v>0</v>
      </c>
      <c r="Q47" s="224">
        <v>0</v>
      </c>
      <c r="R47" s="54"/>
      <c r="S47" s="92">
        <v>45915</v>
      </c>
      <c r="T47" s="28"/>
      <c r="U47" s="32"/>
    </row>
    <row r="48" spans="2:21" s="9" customFormat="1" ht="59.25" customHeight="1" x14ac:dyDescent="0.2">
      <c r="B48" s="91">
        <v>2025</v>
      </c>
      <c r="C48" s="29" t="s">
        <v>89</v>
      </c>
      <c r="D48" s="238" t="s">
        <v>96</v>
      </c>
      <c r="E48" s="86" t="s">
        <v>30</v>
      </c>
      <c r="F48" s="54">
        <v>45841</v>
      </c>
      <c r="G48" s="236">
        <v>30000000</v>
      </c>
      <c r="H48" s="87">
        <v>8.9300000000000004E-2</v>
      </c>
      <c r="I48" s="51"/>
      <c r="J48" s="51">
        <v>852</v>
      </c>
      <c r="K48" s="51"/>
      <c r="L48" s="88">
        <v>46692</v>
      </c>
      <c r="M48" s="52" t="s">
        <v>50</v>
      </c>
      <c r="N48" s="53" t="s">
        <v>51</v>
      </c>
      <c r="O48" s="223">
        <v>0</v>
      </c>
      <c r="P48" s="224">
        <v>0</v>
      </c>
      <c r="Q48" s="224">
        <v>0</v>
      </c>
      <c r="R48" s="54"/>
      <c r="S48" s="92">
        <v>45917</v>
      </c>
      <c r="T48" s="28"/>
      <c r="U48" s="32"/>
    </row>
    <row r="49" spans="2:21" s="9" customFormat="1" ht="59.25" customHeight="1" x14ac:dyDescent="0.2">
      <c r="B49" s="91">
        <v>2025</v>
      </c>
      <c r="C49" s="29" t="s">
        <v>89</v>
      </c>
      <c r="D49" s="238" t="s">
        <v>97</v>
      </c>
      <c r="E49" s="86" t="s">
        <v>30</v>
      </c>
      <c r="F49" s="54">
        <v>45841</v>
      </c>
      <c r="G49" s="236">
        <v>10000000</v>
      </c>
      <c r="H49" s="87">
        <v>8.9300000000000004E-2</v>
      </c>
      <c r="I49" s="51"/>
      <c r="J49" s="51">
        <v>852</v>
      </c>
      <c r="K49" s="51"/>
      <c r="L49" s="88">
        <v>46692</v>
      </c>
      <c r="M49" s="52" t="s">
        <v>50</v>
      </c>
      <c r="N49" s="53" t="s">
        <v>51</v>
      </c>
      <c r="O49" s="223">
        <v>0</v>
      </c>
      <c r="P49" s="224">
        <v>0</v>
      </c>
      <c r="Q49" s="224">
        <v>0</v>
      </c>
      <c r="R49" s="54"/>
      <c r="S49" s="92">
        <v>45917</v>
      </c>
      <c r="T49" s="28"/>
      <c r="U49" s="32"/>
    </row>
    <row r="50" spans="2:21" s="9" customFormat="1" ht="59.25" customHeight="1" x14ac:dyDescent="0.2">
      <c r="B50" s="91">
        <v>2025</v>
      </c>
      <c r="C50" s="29" t="s">
        <v>89</v>
      </c>
      <c r="D50" s="238" t="s">
        <v>98</v>
      </c>
      <c r="E50" s="86" t="s">
        <v>30</v>
      </c>
      <c r="F50" s="54">
        <v>45841</v>
      </c>
      <c r="G50" s="236">
        <v>10000000</v>
      </c>
      <c r="H50" s="87">
        <v>8.9300000000000004E-2</v>
      </c>
      <c r="I50" s="51"/>
      <c r="J50" s="51">
        <v>852</v>
      </c>
      <c r="K50" s="51"/>
      <c r="L50" s="88">
        <v>46692</v>
      </c>
      <c r="M50" s="52" t="s">
        <v>50</v>
      </c>
      <c r="N50" s="53" t="s">
        <v>51</v>
      </c>
      <c r="O50" s="223">
        <v>0</v>
      </c>
      <c r="P50" s="224">
        <v>0</v>
      </c>
      <c r="Q50" s="224">
        <v>0</v>
      </c>
      <c r="R50" s="54"/>
      <c r="S50" s="92">
        <v>45917</v>
      </c>
      <c r="T50" s="28"/>
      <c r="U50" s="32"/>
    </row>
    <row r="51" spans="2:21" s="9" customFormat="1" ht="59.25" customHeight="1" x14ac:dyDescent="0.2">
      <c r="B51" s="91">
        <v>2025</v>
      </c>
      <c r="C51" s="29" t="s">
        <v>89</v>
      </c>
      <c r="D51" s="238" t="s">
        <v>99</v>
      </c>
      <c r="E51" s="86" t="s">
        <v>30</v>
      </c>
      <c r="F51" s="54">
        <v>45870</v>
      </c>
      <c r="G51" s="236">
        <v>8000000</v>
      </c>
      <c r="H51" s="87">
        <v>0.09</v>
      </c>
      <c r="I51" s="51"/>
      <c r="J51" s="51">
        <v>823</v>
      </c>
      <c r="K51" s="51"/>
      <c r="L51" s="88">
        <v>46692</v>
      </c>
      <c r="M51" s="52" t="s">
        <v>50</v>
      </c>
      <c r="N51" s="53" t="s">
        <v>51</v>
      </c>
      <c r="O51" s="223">
        <v>0</v>
      </c>
      <c r="P51" s="224">
        <v>0</v>
      </c>
      <c r="Q51" s="224">
        <v>0</v>
      </c>
      <c r="R51" s="54"/>
      <c r="S51" s="92">
        <v>45917</v>
      </c>
      <c r="T51" s="28"/>
      <c r="U51" s="32"/>
    </row>
    <row r="52" spans="2:21" s="9" customFormat="1" ht="59.25" customHeight="1" x14ac:dyDescent="0.2">
      <c r="B52" s="91">
        <v>2025</v>
      </c>
      <c r="C52" s="29" t="s">
        <v>89</v>
      </c>
      <c r="D52" s="238" t="s">
        <v>100</v>
      </c>
      <c r="E52" s="86" t="s">
        <v>30</v>
      </c>
      <c r="F52" s="54">
        <v>45870</v>
      </c>
      <c r="G52" s="236">
        <v>19797478.82</v>
      </c>
      <c r="H52" s="87">
        <v>0.09</v>
      </c>
      <c r="I52" s="51"/>
      <c r="J52" s="51">
        <v>823</v>
      </c>
      <c r="K52" s="51"/>
      <c r="L52" s="88">
        <v>46692</v>
      </c>
      <c r="M52" s="52" t="s">
        <v>50</v>
      </c>
      <c r="N52" s="53" t="s">
        <v>51</v>
      </c>
      <c r="O52" s="223">
        <v>0</v>
      </c>
      <c r="P52" s="224">
        <v>0</v>
      </c>
      <c r="Q52" s="224">
        <v>0</v>
      </c>
      <c r="R52" s="54"/>
      <c r="S52" s="92">
        <v>45917</v>
      </c>
      <c r="T52" s="28"/>
      <c r="U52" s="32"/>
    </row>
    <row r="53" spans="2:21" s="9" customFormat="1" ht="59.25" customHeight="1" x14ac:dyDescent="0.2">
      <c r="B53" s="91">
        <v>2025</v>
      </c>
      <c r="C53" s="29" t="s">
        <v>89</v>
      </c>
      <c r="D53" s="238" t="s">
        <v>101</v>
      </c>
      <c r="E53" s="86" t="s">
        <v>30</v>
      </c>
      <c r="F53" s="54">
        <v>45870</v>
      </c>
      <c r="G53" s="236">
        <v>2804086.05</v>
      </c>
      <c r="H53" s="87">
        <v>8.9700000000000002E-2</v>
      </c>
      <c r="I53" s="51"/>
      <c r="J53" s="51">
        <v>823</v>
      </c>
      <c r="K53" s="51"/>
      <c r="L53" s="88">
        <v>46692</v>
      </c>
      <c r="M53" s="52" t="s">
        <v>50</v>
      </c>
      <c r="N53" s="53" t="s">
        <v>51</v>
      </c>
      <c r="O53" s="223">
        <v>0</v>
      </c>
      <c r="P53" s="224">
        <v>0</v>
      </c>
      <c r="Q53" s="224">
        <v>0</v>
      </c>
      <c r="R53" s="54"/>
      <c r="S53" s="92">
        <v>45917</v>
      </c>
      <c r="T53" s="28"/>
      <c r="U53" s="32"/>
    </row>
    <row r="54" spans="2:21" s="9" customFormat="1" ht="60.75" customHeight="1" thickBot="1" x14ac:dyDescent="0.25">
      <c r="B54" s="93">
        <v>2025</v>
      </c>
      <c r="C54" s="136" t="s">
        <v>89</v>
      </c>
      <c r="D54" s="34" t="s">
        <v>102</v>
      </c>
      <c r="E54" s="57" t="s">
        <v>30</v>
      </c>
      <c r="F54" s="58">
        <v>45870</v>
      </c>
      <c r="G54" s="229">
        <v>7579497.0300000003</v>
      </c>
      <c r="H54" s="59">
        <v>8.9200000000000002E-2</v>
      </c>
      <c r="I54" s="55"/>
      <c r="J54" s="55">
        <v>823</v>
      </c>
      <c r="K54" s="55"/>
      <c r="L54" s="60">
        <v>46692</v>
      </c>
      <c r="M54" s="34" t="s">
        <v>50</v>
      </c>
      <c r="N54" s="61" t="s">
        <v>51</v>
      </c>
      <c r="O54" s="225">
        <v>0</v>
      </c>
      <c r="P54" s="226">
        <v>0</v>
      </c>
      <c r="Q54" s="226">
        <v>0</v>
      </c>
      <c r="R54" s="58"/>
      <c r="S54" s="94">
        <v>45917</v>
      </c>
      <c r="T54" s="28"/>
      <c r="U54" s="32"/>
    </row>
    <row r="55" spans="2:21" s="9" customFormat="1" ht="4.5" customHeight="1" x14ac:dyDescent="0.2">
      <c r="B55" s="62"/>
      <c r="C55" s="63"/>
      <c r="D55" s="64"/>
      <c r="E55" s="65"/>
      <c r="F55" s="66"/>
      <c r="G55" s="67"/>
      <c r="H55" s="68"/>
      <c r="I55" s="63"/>
      <c r="J55" s="63"/>
      <c r="K55" s="63"/>
      <c r="L55" s="66"/>
      <c r="M55" s="69"/>
      <c r="N55" s="69"/>
      <c r="O55" s="70"/>
      <c r="P55" s="71"/>
      <c r="Q55" s="71"/>
      <c r="R55" s="28"/>
      <c r="S55" s="28"/>
    </row>
    <row r="56" spans="2:21" s="72" customFormat="1" ht="12.6" customHeight="1" x14ac:dyDescent="0.2">
      <c r="B56" s="181" t="s">
        <v>75</v>
      </c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</row>
    <row r="57" spans="2:21" s="72" customFormat="1" ht="12.6" customHeight="1" x14ac:dyDescent="0.2">
      <c r="B57" s="180" t="s">
        <v>86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95"/>
    </row>
    <row r="58" spans="2:21" s="72" customFormat="1" ht="12.6" customHeight="1" x14ac:dyDescent="0.2">
      <c r="B58" s="180" t="s">
        <v>103</v>
      </c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95"/>
    </row>
    <row r="59" spans="2:21" s="72" customFormat="1" ht="12.6" customHeight="1" x14ac:dyDescent="0.2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95"/>
    </row>
    <row r="60" spans="2:21" s="72" customFormat="1" ht="12.6" customHeight="1" x14ac:dyDescent="0.2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95"/>
    </row>
    <row r="61" spans="2:21" s="72" customFormat="1" ht="12.6" customHeight="1" x14ac:dyDescent="0.2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95"/>
    </row>
    <row r="62" spans="2:21" s="72" customFormat="1" ht="12.6" customHeight="1" x14ac:dyDescent="0.2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95"/>
    </row>
    <row r="63" spans="2:21" ht="12.75" customHeight="1" x14ac:dyDescent="0.2">
      <c r="B63" s="182" t="s">
        <v>104</v>
      </c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</row>
    <row r="64" spans="2:21" ht="12.75" customHeight="1" x14ac:dyDescent="0.2"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</row>
    <row r="65" spans="2:20" ht="12.75" customHeight="1" x14ac:dyDescent="0.2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</row>
    <row r="66" spans="2:20" ht="12.75" customHeight="1" x14ac:dyDescent="0.2"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</row>
    <row r="67" spans="2:20" ht="12.75" customHeight="1" x14ac:dyDescent="0.2"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</row>
    <row r="68" spans="2:20" customFormat="1" ht="15" x14ac:dyDescent="0.25">
      <c r="B68" s="1"/>
      <c r="C68" s="73"/>
      <c r="D68" s="183" t="s">
        <v>52</v>
      </c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"/>
    </row>
    <row r="69" spans="2:20" s="75" customFormat="1" x14ac:dyDescent="0.2">
      <c r="B69" s="1"/>
      <c r="C69" s="73"/>
      <c r="D69" s="178" t="s">
        <v>53</v>
      </c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"/>
    </row>
    <row r="70" spans="2:20" s="75" customFormat="1" x14ac:dyDescent="0.2">
      <c r="B70" s="1"/>
      <c r="C70" s="73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"/>
    </row>
    <row r="71" spans="2:20" s="75" customFormat="1" ht="9" customHeight="1" x14ac:dyDescent="0.2">
      <c r="B71" s="1"/>
      <c r="C71" s="73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1"/>
    </row>
    <row r="72" spans="2:20" ht="22.5" customHeight="1" x14ac:dyDescent="0.2">
      <c r="D72" s="77" t="s">
        <v>54</v>
      </c>
      <c r="E72" s="179" t="s">
        <v>56</v>
      </c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</row>
    <row r="73" spans="2:20" ht="24" customHeight="1" x14ac:dyDescent="0.2">
      <c r="D73" s="77" t="s">
        <v>55</v>
      </c>
      <c r="E73" s="179" t="s">
        <v>61</v>
      </c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</row>
    <row r="74" spans="2:20" s="82" customFormat="1" x14ac:dyDescent="0.2">
      <c r="B74" s="1"/>
      <c r="C74" s="73"/>
      <c r="D74" s="78"/>
      <c r="E74" s="78"/>
      <c r="F74" s="78"/>
      <c r="G74" s="79"/>
      <c r="H74" s="78"/>
      <c r="I74" s="78"/>
      <c r="J74" s="78"/>
      <c r="K74" s="78"/>
      <c r="L74" s="78"/>
      <c r="M74" s="78"/>
      <c r="N74" s="78"/>
      <c r="O74" s="80"/>
      <c r="P74" s="81"/>
      <c r="Q74" s="81"/>
      <c r="R74" s="74"/>
      <c r="S74" s="1"/>
    </row>
    <row r="76" spans="2:20" x14ac:dyDescent="0.2">
      <c r="B76" s="82"/>
      <c r="C76" s="83"/>
    </row>
    <row r="80" spans="2:20" x14ac:dyDescent="0.2">
      <c r="N80" s="84"/>
    </row>
    <row r="81" spans="14:14" x14ac:dyDescent="0.2">
      <c r="N81" s="84"/>
    </row>
    <row r="82" spans="14:14" x14ac:dyDescent="0.2">
      <c r="N82" s="84"/>
    </row>
    <row r="83" spans="14:14" x14ac:dyDescent="0.2">
      <c r="N83" s="84"/>
    </row>
  </sheetData>
  <mergeCells count="31">
    <mergeCell ref="D69:R69"/>
    <mergeCell ref="E72:R72"/>
    <mergeCell ref="E73:R73"/>
    <mergeCell ref="B57:R57"/>
    <mergeCell ref="B56:S56"/>
    <mergeCell ref="B63:T63"/>
    <mergeCell ref="D68:R68"/>
    <mergeCell ref="B58:R58"/>
    <mergeCell ref="N6:N9"/>
    <mergeCell ref="O6:O9"/>
    <mergeCell ref="P6:Q7"/>
    <mergeCell ref="R6:R9"/>
    <mergeCell ref="S6:S9"/>
    <mergeCell ref="P8:P9"/>
    <mergeCell ref="Q8:Q9"/>
    <mergeCell ref="J6:K8"/>
    <mergeCell ref="M6:M9"/>
    <mergeCell ref="B1:S1"/>
    <mergeCell ref="B2:S2"/>
    <mergeCell ref="B3:S3"/>
    <mergeCell ref="B4:S4"/>
    <mergeCell ref="B5:S5"/>
    <mergeCell ref="B6:B9"/>
    <mergeCell ref="C6:C9"/>
    <mergeCell ref="D6:D9"/>
    <mergeCell ref="E6:E9"/>
    <mergeCell ref="F6:F9"/>
    <mergeCell ref="G6:G9"/>
    <mergeCell ref="H6:H9"/>
    <mergeCell ref="I6:I9"/>
    <mergeCell ref="L6:L9"/>
  </mergeCells>
  <printOptions horizontalCentered="1"/>
  <pageMargins left="0.70866141732283472" right="0" top="0.15748031496062992" bottom="0.15748031496062992" header="0.15748031496062992" footer="0.19685039370078741"/>
  <pageSetup paperSize="5" scale="52" fitToHeight="0" orientation="landscape" r:id="rId1"/>
  <headerFooter>
    <oddFooter>Página &amp;P</oddFooter>
  </headerFooter>
  <rowBreaks count="2" manualBreakCount="2">
    <brk id="20" min="1" max="18" man="1"/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3T 2025 </vt:lpstr>
      <vt:lpstr>'3T 2025 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ussuario</cp:lastModifiedBy>
  <cp:lastPrinted>2025-10-16T18:33:25Z</cp:lastPrinted>
  <dcterms:created xsi:type="dcterms:W3CDTF">2023-06-29T15:43:31Z</dcterms:created>
  <dcterms:modified xsi:type="dcterms:W3CDTF">2025-10-16T18:43:46Z</dcterms:modified>
</cp:coreProperties>
</file>